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9935" windowHeight="8130" activeTab="5"/>
  </bookViews>
  <sheets>
    <sheet name=" ผ 01" sheetId="10" r:id="rId1"/>
    <sheet name="ผ 01-1" sheetId="22" r:id="rId2"/>
    <sheet name="ผ 02" sheetId="12" r:id="rId3"/>
    <sheet name="ผ 02-1" sheetId="23" r:id="rId4"/>
    <sheet name="ผ 02-2" sheetId="24" r:id="rId5"/>
    <sheet name="ผ 03" sheetId="17" r:id="rId6"/>
    <sheet name="รายชื่อ" sheetId="25" r:id="rId7"/>
  </sheets>
  <definedNames>
    <definedName name="_xlnm.Print_Area" localSheetId="2">'ผ 02'!$A$1:$L$182</definedName>
    <definedName name="_xlnm.Print_Area" localSheetId="3">'ผ 02-1'!$A$1:$M$130</definedName>
    <definedName name="_xlnm.Print_Titles" localSheetId="0">' ผ 01'!$9:$11</definedName>
  </definedNames>
  <calcPr calcId="162913"/>
</workbook>
</file>

<file path=xl/calcChain.xml><?xml version="1.0" encoding="utf-8"?>
<calcChain xmlns="http://schemas.openxmlformats.org/spreadsheetml/2006/main">
  <c r="K24" i="10" l="1"/>
  <c r="I24" i="10"/>
  <c r="G24" i="10"/>
  <c r="C24" i="10"/>
  <c r="C56" i="10"/>
  <c r="E56" i="10"/>
  <c r="D56" i="10"/>
  <c r="M18" i="10"/>
  <c r="L18" i="10"/>
  <c r="M17" i="10"/>
  <c r="L17" i="10"/>
  <c r="F26" i="12" l="1"/>
  <c r="G26" i="12"/>
  <c r="H26" i="12"/>
  <c r="I26" i="12"/>
  <c r="D50" i="17" l="1"/>
  <c r="E104" i="12" l="1"/>
  <c r="F104" i="12"/>
  <c r="G104" i="12"/>
  <c r="H104" i="12"/>
  <c r="I104" i="12"/>
  <c r="M44" i="22" l="1"/>
  <c r="L44" i="22"/>
  <c r="C44" i="22"/>
  <c r="B44" i="22"/>
  <c r="K56" i="10"/>
  <c r="I56" i="10"/>
  <c r="G56" i="10"/>
  <c r="B56" i="10"/>
  <c r="L43" i="10"/>
  <c r="M44" i="10"/>
  <c r="M43" i="10" s="1"/>
  <c r="M32" i="10"/>
  <c r="M33" i="10" s="1"/>
  <c r="L32" i="10"/>
  <c r="M23" i="10"/>
  <c r="M24" i="10" s="1"/>
  <c r="L23" i="10"/>
  <c r="L24" i="10" s="1"/>
  <c r="E130" i="23"/>
  <c r="F182" i="12"/>
  <c r="G182" i="12"/>
  <c r="H182" i="12"/>
  <c r="I182" i="12"/>
  <c r="E182" i="12"/>
  <c r="F78" i="12"/>
  <c r="G78" i="12"/>
  <c r="H78" i="12"/>
  <c r="I78" i="12"/>
  <c r="E78" i="12"/>
  <c r="E26" i="12"/>
  <c r="E37" i="17"/>
  <c r="E78" i="23"/>
  <c r="L56" i="10" l="1"/>
  <c r="M56" i="10"/>
  <c r="F52" i="24"/>
  <c r="D37" i="17" l="1"/>
  <c r="D25" i="17"/>
</calcChain>
</file>

<file path=xl/sharedStrings.xml><?xml version="1.0" encoding="utf-8"?>
<sst xmlns="http://schemas.openxmlformats.org/spreadsheetml/2006/main" count="1196" uniqueCount="499">
  <si>
    <t>รายละเอียดโครงการพัฒนา</t>
  </si>
  <si>
    <t>องค์การบริหารส่วนตำบลเลิงแฝก  อำเภอกุดรัง  จังหวัดมหาสารคาม</t>
  </si>
  <si>
    <t>ที่</t>
  </si>
  <si>
    <t>โครงการ</t>
  </si>
  <si>
    <t>วัตถุประสงค์</t>
  </si>
  <si>
    <t>เป้าหมาย</t>
  </si>
  <si>
    <t>(ผลผลิตของโครงการ)</t>
  </si>
  <si>
    <t>(บาท)</t>
  </si>
  <si>
    <t>ตัวชี้วัด</t>
  </si>
  <si>
    <t>(KPI)</t>
  </si>
  <si>
    <t>ผลที่คาดว่า</t>
  </si>
  <si>
    <t>จะได้รับ</t>
  </si>
  <si>
    <t>หน่วยงาน</t>
  </si>
  <si>
    <t>รับผิดชอบหลัก</t>
  </si>
  <si>
    <t>งบประมาณ</t>
  </si>
  <si>
    <t>รวม</t>
  </si>
  <si>
    <t>บัญชีสรุปโครงการพัฒนา</t>
  </si>
  <si>
    <t>ยุทธศาสตร์</t>
  </si>
  <si>
    <t>จำนวน</t>
  </si>
  <si>
    <t>(ผลผลิตของ</t>
  </si>
  <si>
    <t>โครงการ)</t>
  </si>
  <si>
    <t>ประสาน</t>
  </si>
  <si>
    <t>1.  ยุทธศาสตร์การพัฒนาด้านสร้างสังคมแห่งการเรียนรู้และศูนย์กลางวัฒนธรรม</t>
  </si>
  <si>
    <t>เลิงแฝก</t>
  </si>
  <si>
    <t>ความพึง</t>
  </si>
  <si>
    <t>๒.  ยุทธศาสตร์การพัฒนาส่งเสริมให้เป็นแหล่งผลิตและจำหน่ายสินค้าเกษตรอินทรีย์</t>
  </si>
  <si>
    <t>การเกษตร</t>
  </si>
  <si>
    <t xml:space="preserve"> - กลุ่มเกษตรกรตำบล</t>
  </si>
  <si>
    <t>๔.  ยุทธศาสตร์การพัฒนาด้านเสริมสร้างเศรษฐกิจพอเพียง</t>
  </si>
  <si>
    <t>๕.  ยุทธศาสตร์การพัฒนาด้านการบริหารจัดการและการอนุรักษ์ทรัพยากรธรรมชาติและสิ่งแวดล้อม</t>
  </si>
  <si>
    <t>สาธารณะ</t>
  </si>
  <si>
    <t>ชุมชน</t>
  </si>
  <si>
    <t>ประชาชน</t>
  </si>
  <si>
    <t>หมู่บ้าน</t>
  </si>
  <si>
    <t>ร้อยละ</t>
  </si>
  <si>
    <t>เพิ่มขึ้น</t>
  </si>
  <si>
    <t>กองช่าง</t>
  </si>
  <si>
    <t>จริยธรรม</t>
  </si>
  <si>
    <t xml:space="preserve"> - ผู้ที่เข้ารับการอบ</t>
  </si>
  <si>
    <t>การ</t>
  </si>
  <si>
    <t>พอใจของ</t>
  </si>
  <si>
    <t>น้ำ</t>
  </si>
  <si>
    <t xml:space="preserve"> - ประชาชนได้ใช้</t>
  </si>
  <si>
    <t>๓.  ยุทธศาสตร์การพัฒนาการสร้างความเข้มแข็งของชุมชน  การพัฒนาคนและสังคมที่มีคุณภาพ</t>
  </si>
  <si>
    <t>ของผู้เข้า</t>
  </si>
  <si>
    <t>ข.  ยุทธศาสตร์การพัฒนาขององค์กรปกครองส่วนท้องถิ่นในเขตจังหวัดที่ ๒ การสร้างความเข้มแข็งของสังคมและชุมชนในท้องถิ่น</t>
  </si>
  <si>
    <t>2.  บัญชีโครงการพัฒนาท้องถิ่น</t>
  </si>
  <si>
    <t>รวม  ๕  ปี</t>
  </si>
  <si>
    <t xml:space="preserve">    การเรียนรู้และศูนย์กลางวัฒนธรรม</t>
  </si>
  <si>
    <t>๑) ยุทธศาสตร์การพัฒนาด้านสร้างสังคมแห่ง</t>
  </si>
  <si>
    <t xml:space="preserve">    แหล่งผลิตและจำหน่ายสินค้าเกษตรอินทรีย์</t>
  </si>
  <si>
    <t>๒) ยุทธศาสตร์การพัฒนาด้านส่งเสริมให้เป็น</t>
  </si>
  <si>
    <t xml:space="preserve">    การพัฒนาคนและสังคมที่มีคุณภาพ</t>
  </si>
  <si>
    <t xml:space="preserve">     เพื่อชุมชน</t>
  </si>
  <si>
    <t>๔) ยุทธศาสตร์การพัฒนาด้านเสริมสร้างเศรษฐกิจ</t>
  </si>
  <si>
    <t xml:space="preserve">    การอนุรักษ์ทรัพยากรธรรมชาติสิ่งแวดล้อม</t>
  </si>
  <si>
    <t>๕) ยุทธศาสตร์การพัฒนาด้านบริหารจัดการและ</t>
  </si>
  <si>
    <t xml:space="preserve">    จัดการและการพัฒนาบุคลากร</t>
  </si>
  <si>
    <t>๖) ยุทธศาสตร์การพัฒนาด้านการเมืองการบริหาร</t>
  </si>
  <si>
    <t>บัญชีครุภัณฑ์</t>
  </si>
  <si>
    <t>(ผลผลิตของครุภัณฑ์)</t>
  </si>
  <si>
    <t>รับผิดชอบ</t>
  </si>
  <si>
    <t>หลัก</t>
  </si>
  <si>
    <t>กิจกรรม</t>
  </si>
  <si>
    <t>ที่ดีขึ้น</t>
  </si>
  <si>
    <t>ร่วม</t>
  </si>
  <si>
    <t>รวมทั้งสิ้น</t>
  </si>
  <si>
    <t>แผนพัฒนาท้องถิ่น  (พ.ศ. ๒๕๖6 - ๒๕70)</t>
  </si>
  <si>
    <t>ปี ๒๕๖6</t>
  </si>
  <si>
    <t>ปี ๒๕๖๗</t>
  </si>
  <si>
    <t>ปี ๒๕๖๘</t>
  </si>
  <si>
    <t>ปี ๒๕๖๙</t>
  </si>
  <si>
    <t>ปี ๒๕๗๐</t>
  </si>
  <si>
    <t>ปี ๒๕๖๖</t>
  </si>
  <si>
    <t>๒.  บัญชีโครงการพัฒนาท้องถิ่น</t>
  </si>
  <si>
    <t>องค์การบริหารส่วนตำบลเลิงแฝก  อำเภอกุดรัง  จังหวัดมหสารคาม</t>
  </si>
  <si>
    <t>ที่มาของ</t>
  </si>
  <si>
    <t>แผนพัฒนาท้องถิ่น  (พ.ศ. ๒๕๖๖ - ๒๕๗๐)</t>
  </si>
  <si>
    <t>สำหรับ  โครงการที่เกินศักยภาพขององค์กรปกครองส่วนท้องถิ่นที่ใช้สำหรับการประสานแผนพัฒนาท้องถิ่น</t>
  </si>
  <si>
    <t>หน่วยงานที่จะขอ</t>
  </si>
  <si>
    <t>แผนพัฒนาท้องถิ่น  (พ.ศ. 2566 - 2570)</t>
  </si>
  <si>
    <t>กลุ่มเป้า</t>
  </si>
  <si>
    <t>หมายผู้เข้า</t>
  </si>
  <si>
    <t>ร่วมโครง</t>
  </si>
  <si>
    <t xml:space="preserve"> - เกษตรกรได้รับความ</t>
  </si>
  <si>
    <t>รู้เกี่ยวกับการประกอบ</t>
  </si>
  <si>
    <t>ท้องถิ่น</t>
  </si>
  <si>
    <t>ประโยชน์จากแหล่ง</t>
  </si>
  <si>
    <t>สำนักปลัด</t>
  </si>
  <si>
    <t xml:space="preserve"> - เพื่อปลูกฝังคุณธรรม</t>
  </si>
  <si>
    <t>รมได้นำหลักคุณธรรม</t>
  </si>
  <si>
    <t>จริยธรรมไปพัฒนาตน</t>
  </si>
  <si>
    <t xml:space="preserve"> - คณะผู้บริหาร </t>
  </si>
  <si>
    <t>สมาชิกสภาองค์การ</t>
  </si>
  <si>
    <t>บริหารส่วนตำบล และ</t>
  </si>
  <si>
    <t>พนักงานเจ้าหน้าที่องค์</t>
  </si>
  <si>
    <t>การบริหารส่วนตำบล</t>
  </si>
  <si>
    <t xml:space="preserve"> -</t>
  </si>
  <si>
    <t>ครุภัณฑ์ไฟฟ้าและวิทยุ</t>
  </si>
  <si>
    <t>โครงการก่อสร้างถนนคอนกรีต</t>
  </si>
  <si>
    <t xml:space="preserve"> - ถนนคอนกรีตเสริม</t>
  </si>
  <si>
    <t>หนา ๐.๑๕ เมตร</t>
  </si>
  <si>
    <t>รายละเอียดตามแบบ</t>
  </si>
  <si>
    <t>อบต.กำหนด</t>
  </si>
  <si>
    <t xml:space="preserve"> - เพื่อให้มีถนนที่ได้</t>
  </si>
  <si>
    <t>มาตรฐานสำหรับการ</t>
  </si>
  <si>
    <t>สัญจรไปมาและขนส่ง</t>
  </si>
  <si>
    <t>พืชผลทางการเกษตร</t>
  </si>
  <si>
    <t>แผนชุมชน</t>
  </si>
  <si>
    <t xml:space="preserve"> - ประชาชนได้รับความ</t>
  </si>
  <si>
    <t>กรมส่งเสริมการ</t>
  </si>
  <si>
    <t>ปกครองส่วน</t>
  </si>
  <si>
    <t>พื้นที่ก่อสร้างไม่น้อย</t>
  </si>
  <si>
    <t>สะดวกสบายในการเดิน</t>
  </si>
  <si>
    <t>ทางและขนส่งพืชผลทาง</t>
  </si>
  <si>
    <t>ยาว  ๑,๕๐๐ เมตร</t>
  </si>
  <si>
    <t xml:space="preserve"> - </t>
  </si>
  <si>
    <t>๒ โครงการ</t>
  </si>
  <si>
    <t>๑ โครงการ</t>
  </si>
  <si>
    <t xml:space="preserve">    </t>
  </si>
  <si>
    <t>รายชื่อผู้เข้าร่วมประชุมประชาคมท้องถิ่นระดับตำบล</t>
  </si>
  <si>
    <t>ครั้งที่  ๑/๒๕๖๔</t>
  </si>
  <si>
    <t>วันที่  ๙  เดือน  กันยายน  พ.ศ. ๒๕๖๔</t>
  </si>
  <si>
    <t>ชื่อ  -  สกุล</t>
  </si>
  <si>
    <t>ตำแหน่ง</t>
  </si>
  <si>
    <t>ลายมือชื่อ</t>
  </si>
  <si>
    <t>หมายเหตุ</t>
  </si>
  <si>
    <t>ณ  ห้องประชุมองค์การบริหารส่วนตำบลเลิงแฝก  อำเภอกุดรัง  จังหวัดมหาสารคาม</t>
  </si>
  <si>
    <t>ตำบลหนองแวง</t>
  </si>
  <si>
    <t>ก.  ยุทธศาสตร์จังหวัดที่ ๓ เพิ่มศักยภาพด้านการลงทุน เพื่อรองรับการขยายตัวทางเศรษฐกิจ</t>
  </si>
  <si>
    <t xml:space="preserve">          (๑)  แผนงานบริหารงานทั่วไป</t>
  </si>
  <si>
    <t xml:space="preserve">           (๑)  แผนงานการเกษตร</t>
  </si>
  <si>
    <t xml:space="preserve">บัญชีสรุปโครงการพัฒนา  </t>
  </si>
  <si>
    <t>ที่นำมาจากแผนพัฒนาหมู่บ้าน</t>
  </si>
  <si>
    <t>หมู่ที่  ๑  บ้านเลิงแฝก</t>
  </si>
  <si>
    <t>รวมทั้งหมด</t>
  </si>
  <si>
    <t>หมู่ที่  ๒  บ้านปอแดง</t>
  </si>
  <si>
    <t>หมู่ที่  ๓  บ้านบัวแก้ว</t>
  </si>
  <si>
    <t>หมู่ที่  ๔  บ้านบ่อแก</t>
  </si>
  <si>
    <t>หมู่ที่  ๕  บ้านปราสาท</t>
  </si>
  <si>
    <t>หมู่ที่  ๖  บ้านโสกกาว</t>
  </si>
  <si>
    <t>หมู่ที่  ๗  บ้านพรสวรรค์</t>
  </si>
  <si>
    <t>หมู่ที่  ๘  บ้านหนองบอน</t>
  </si>
  <si>
    <t>หมู่ที่  ๙  บ้านโสกคลอง</t>
  </si>
  <si>
    <t>หมู่ที่  ๑๐  บ้านบ่อทอง</t>
  </si>
  <si>
    <t>หมู่ที่  ๑๑  บ้านดาวเรือง</t>
  </si>
  <si>
    <t>หมู่ที่  ๑๒  บ้านโสกคลอง</t>
  </si>
  <si>
    <t>หมู่ที่  ๑๓  บ้านเลิงแฝก</t>
  </si>
  <si>
    <t>หมู่ที่  ๑๔  บ้านบัวแก้ว</t>
  </si>
  <si>
    <t>หมู่ที่  ๑๕  บ้านพรสวรรค์</t>
  </si>
  <si>
    <t>ก.  ยุทธศาสตร์ชิ ๒๐ ปี ยุทธศาสตร์ที่ ๔ ยุทธศาสตร์ด้านการสร้างโอกาสและความเสมอภาคทางสังคม</t>
  </si>
  <si>
    <t>ข.  แผนพัฒนาเศรษฐกิจและสังคมแห่งชาติ ฉบับที่ ๑๓ หมุดหมายที่ ๙ ความยากจนข้ามรุ่นลดลงและมีความคุ้มครองทางสังคม</t>
  </si>
  <si>
    <t>ค.  Sustainable Development Goals: SDGs เป้าหมายที่ ๔ สร้างหลักประกันว่าทุกคนมีการศึกษาที่มีคุณภาพอย่างครอบคลุมและเท่าเทียม และสนับสนุนโอกาสในการเรียนรู้ตลอดชีวิต</t>
  </si>
  <si>
    <t>ง.  ยุทธศาสตร์จังหวัดที่ ๒ ส่งเสริมการนำองค์ความรู้ทางภูมิปัญญาเพื่อสร้างมูลค่าเพิ่มให้กับสินค้า บริการ การท่องเที่ยวเชิงประวัติศาสตร์ ศิลปะ และวัฒนธรรมและการท่องเที่ยวเชิงสร้างสรรค์</t>
  </si>
  <si>
    <t>จ.  ยุทธศาสตร์การพัฒนาขององค์กรปกครองส่วนท้องถิ่นในเขตจังหวัดที่ ๑ การจัดการศึกษาและสร้างสังคมแห่งการเรียนรู้ในท้องถิ่น</t>
  </si>
  <si>
    <t xml:space="preserve">     ๑.๑  กลยุทธ์</t>
  </si>
  <si>
    <t xml:space="preserve">            (๑)  แผนงานบริหารงานทั่วไป</t>
  </si>
  <si>
    <t>ก.  ยุทธศาสตร์ชิ ๒๐ ปี ยุทธศาสตร์ที่ ๕ ยุทธศาสตร์ด้านการสร้างการเติบโตบนคุณภาพพชีวิตที่เป็นมิตรกับสิ่งแวดล้อม</t>
  </si>
  <si>
    <t>ข.  แผนพัฒนาเศรษฐกิจและสังคมแห่งชาติ ฉบับที่ ๑๓ หมุดหมายที่ ๑ เกษตรและเกษตรแปรรูปมูลค่าสูง</t>
  </si>
  <si>
    <t>ค.  Sustainable Development Goals: SDGs เป้าหมายที่ ๒ ยุติความหิวโหย บรรลุความมั่นคงทางอาหารและยกระดับโภชนาการและส่งเสริมเกษตรกรรมที่ยั่งยืน</t>
  </si>
  <si>
    <t xml:space="preserve">     ๒.๑  กลยุทธ์</t>
  </si>
  <si>
    <t>ก.  ยุทธศาสตร์ชิ ๒๐ ปี ยุทธศาสตร์ที่ ๓ ยุทธศาสตร์ด้านการพัฒนาและเสริมสร้างศักยภาพทรัพยากรมนุษย์</t>
  </si>
  <si>
    <t>ข.  แผนพัฒนาเศรษฐกิจและสังคมแห่งชาติ ฉบับที่ ๑๓ หมุดหมายที่ ๑๒ กำลังคนที่มีสมรรถนะสูง</t>
  </si>
  <si>
    <t>ค.  Sustainable Development Goals: SDGs เป้าหมายที่ ๓ สร้างหลักประกันว่าคนมีชีวิตที่มีสุขภาพดีและส่งเสริมความเป็นอยู่ที่ดีสำหรับทุกคนในทุกวัย</t>
  </si>
  <si>
    <t>ก.  ยุทธศาสตร์ชิ ๒๐ ปี ยุทธศาสตร์ที่ ๑ ยุทธศาสตร์ด้านความมั่นคง</t>
  </si>
  <si>
    <t>ข.  แผนพัฒนาเศรษฐกิจและสังคมแห่งชาติ ฉบับที่ ๑๓ หมุดหมายที่ ๘ พื้นที่และเมืองอัจฉริยะ</t>
  </si>
  <si>
    <t>ค.  Sustainable Development Goals: SDGs เป้าหมายที่ ๙ โครงสร้างพื้นฐานที่มีความทยทาน ส่งเสริมการพัฒนาอุตสาหกรรมที่ครอบคลุมและยั่งยืน และส่งเสริมนวัตกรรม</t>
  </si>
  <si>
    <t>ก.  ยุทธศาสตร์ชิ ๒๐ ปี ยุทธศาสตร์ที่ ๕ ยุทธศาสตร์ด้านการเติบโตบนคุณภาพชีวิตที่เป็นมิตรกับสิ่งแวดล้อม</t>
  </si>
  <si>
    <t>ข.  แผนพัฒนาเศรษฐกิจและสังคมแห่งชาติ ฉบับที่ ๑๓ หมุดหมายที่ ๑๑ การลดความเสี่ยงจากภัยธรรมชาติและการเปลี่ยนแปลงสภาพภูมิอากาศ</t>
  </si>
  <si>
    <t>ค.  Sustainable Development Goals: SDGs เป้าหมายที่ ๑๕ ปกป้อง ฟื้นฟู และสนับสนุนการใช้ระบบนิเวศบนบกอย่างยั่งยืน จัดการป่าไม้อย่างยั่งยืนต่อสู้การกลายสภาพเป็นทะเลทราย หยุดการเสื่อม</t>
  </si>
  <si>
    <t xml:space="preserve">     โทรมของที่ดินและฟื้นสภาพของที่ดินและฟื้นสภาพดิน และหยุดยั้งการสูญเสียความหลากหลายทางชีวภาพ</t>
  </si>
  <si>
    <t xml:space="preserve">           (๑) แผนงานการเกษตร</t>
  </si>
  <si>
    <t xml:space="preserve">             (๑)  แผนงานอุตสาหกรรมและการโยธา</t>
  </si>
  <si>
    <t>ง.  ยุทธศาสตร์จังหวัดที่ ๑ ส่งเสริมและพัฒนาการผลิตภาคการเกษตรเพื่อสร้างรายได้กับเกษตรกร</t>
  </si>
  <si>
    <t>จ.  ยุทธศาสตร์การพัฒนาขององค์กรปกครองส่วนท้องถิ่นในเขตจังหวัดที่ ๓ การพัฒนาโครงสร้างการผลิตและสร้างความมั่นคงทางเศรษฐกิจในท้องถิ่น</t>
  </si>
  <si>
    <t>สำหรับที่ไม่ได้ดำเนินการจัดทำเป็นโครงการพัฒนาท้องถิ่น</t>
  </si>
  <si>
    <t>ประเภทครุภัณฑ์</t>
  </si>
  <si>
    <t>ครุภัณฑ์</t>
  </si>
  <si>
    <t>๑.  ประเภทครุภัณฑ์ไฟฟ้าและวิทยุ</t>
  </si>
  <si>
    <t>เพิ่มเติม ครั้งที่ ๒/๒๕๖๕</t>
  </si>
  <si>
    <t>แผนพัฒนาท้องถิ่น (พ.ศ. ๒๕๖๖ - ๒๕๗๐)</t>
  </si>
  <si>
    <t>เสริมเหล็ก สายบ้านปราสาท</t>
  </si>
  <si>
    <t>หมู่ที่ ๕ ตำบลเลิงแฝก ถึง</t>
  </si>
  <si>
    <t>บ้านโนนรัง ตำบลหนองคูขาด</t>
  </si>
  <si>
    <t>เหล็ก สายบ้านปราสาท</t>
  </si>
  <si>
    <t>หมู่ที่ ๕ ตำบลเลิงแฝก</t>
  </si>
  <si>
    <t>ถึงบ้านโนนรัง</t>
  </si>
  <si>
    <t>ตำบลหนองคูขาด</t>
  </si>
  <si>
    <t>ขนาดกว้าง 4 เมตร</t>
  </si>
  <si>
    <t>กว่า   6,000   ตร.ม.</t>
  </si>
  <si>
    <t>เสริมเหล็ก สายบ้านโสกกาว</t>
  </si>
  <si>
    <t>หมู่ที่ ๖ ตำบลเลิงแฝก ถึง</t>
  </si>
  <si>
    <t>บ้านห้วยแคน ตำบลหนองแวง</t>
  </si>
  <si>
    <t>เหล็ก สายบ้านโสกกาว</t>
  </si>
  <si>
    <t>หมู่ที่ ๖ ตำบลเลิงแฝก</t>
  </si>
  <si>
    <t>ถึงบ้านห้วยแคน</t>
  </si>
  <si>
    <t>ขนาดกว้าง 5 เมตร</t>
  </si>
  <si>
    <t>ยาว  2,340 เมตร</t>
  </si>
  <si>
    <t>กว่า   11,700  ตร.ม.</t>
  </si>
  <si>
    <t xml:space="preserve"> - เพื่อแก้ไขปัญหา</t>
  </si>
  <si>
    <t>การระบายน้ำและ</t>
  </si>
  <si>
    <t>กักเก็บน้ำฤดูฝนหรือ</t>
  </si>
  <si>
    <t>บ้านปราสาท</t>
  </si>
  <si>
    <t>ฤดูน้ำหลาก</t>
  </si>
  <si>
    <t>ขาดแคลนน้ำทางการ</t>
  </si>
  <si>
    <t>เกษตรและการ</t>
  </si>
  <si>
    <t>อุปโภคบริโภค</t>
  </si>
  <si>
    <t xml:space="preserve"> - สามารถลดปัญหา</t>
  </si>
  <si>
    <t>ทางการเกษตรและ</t>
  </si>
  <si>
    <t>การอุปโภค</t>
  </si>
  <si>
    <t>โครงการซ่อมแซมฝายน้ำ</t>
  </si>
  <si>
    <t>ล้นห้วยแฮด หมู่ที่ ๖</t>
  </si>
  <si>
    <t xml:space="preserve"> - เพื่อลดความเสีย</t>
  </si>
  <si>
    <t>หายของพื้นที่การ</t>
  </si>
  <si>
    <t>เกษตรในช่วงฤดูแล้ง</t>
  </si>
  <si>
    <t>และหน้าฝน</t>
  </si>
  <si>
    <t xml:space="preserve"> - เพื่อเพิ่มศักยภาพ</t>
  </si>
  <si>
    <t>และปริมาณการกัก</t>
  </si>
  <si>
    <t>เก็บน้ำของฝาย</t>
  </si>
  <si>
    <t>สำหรับให้เกษตรกรได้</t>
  </si>
  <si>
    <t>ใช้เพื่อการเกษตร</t>
  </si>
  <si>
    <t xml:space="preserve"> - ซ่อมแซมฝายน้ำล้น</t>
  </si>
  <si>
    <t>ห้วยแฮด</t>
  </si>
  <si>
    <t>ขนาดกว้าง ๔ เมตร</t>
  </si>
  <si>
    <t>ยาว ๑๖ เมตร</t>
  </si>
  <si>
    <t>ลึก ๐.๘๐ เมตร</t>
  </si>
  <si>
    <t>การขาดแคลนน้ำ</t>
  </si>
  <si>
    <t xml:space="preserve"> - สามารถลดความ</t>
  </si>
  <si>
    <t>เสียหายของพื้นที่</t>
  </si>
  <si>
    <t>การเกษตร เพิ่ม</t>
  </si>
  <si>
    <t>ศักยภาพและ</t>
  </si>
  <si>
    <t>ปริมาณการกักเก็บ</t>
  </si>
  <si>
    <t>บ้านโสกกาว</t>
  </si>
  <si>
    <t>บ้านหนองบอน</t>
  </si>
  <si>
    <t>บริเวณนานายสำลวน</t>
  </si>
  <si>
    <t xml:space="preserve">สาโคตร </t>
  </si>
  <si>
    <t>สูง ๑.๘๐ เมตร</t>
  </si>
  <si>
    <t>ยาว ๔ เมตร</t>
  </si>
  <si>
    <t>จำนวน ๒ ช่อง</t>
  </si>
  <si>
    <t>บ้านบ่อทอง</t>
  </si>
  <si>
    <t>ตะวัน</t>
  </si>
  <si>
    <t>บริเวณนานางมะลิจันทร์</t>
  </si>
  <si>
    <t>บ้านพรสวรรค์</t>
  </si>
  <si>
    <t>๕ โครงการ</t>
  </si>
  <si>
    <t>๒.  ประเภทครุภัณฑ์วิทยาศาสตร์หรือการแพทย์</t>
  </si>
  <si>
    <t xml:space="preserve">           (๑)  แผนงานสาธารณสุข</t>
  </si>
  <si>
    <t>ครุภัณฑ์วิทยาศาสตร์หรือการ</t>
  </si>
  <si>
    <t>แพทย์</t>
  </si>
  <si>
    <t>เครื่องผลิตออกซิเจนแบบพกพา</t>
  </si>
  <si>
    <t xml:space="preserve"> - ลดอัตราการตายจากการ</t>
  </si>
  <si>
    <t>เจ็บป่วย</t>
  </si>
  <si>
    <t>บริเวณสะพานทางไป</t>
  </si>
  <si>
    <t>บ้านโนนรัง</t>
  </si>
  <si>
    <t>ขนาดกว้าง ๑.๘๐ เมตร</t>
  </si>
  <si>
    <t>ขนาดกว้าง ๑.๘ เมตร</t>
  </si>
  <si>
    <t>สูง ๑.๘ เมตร</t>
  </si>
  <si>
    <t xml:space="preserve">โครงการอบรมคุณธรรมวิมุต </t>
  </si>
  <si>
    <t>ติธรรม เสริมสร้างปัญญาและ</t>
  </si>
  <si>
    <t>คุณธรรมสำหรับผู้นำและคนใน</t>
  </si>
  <si>
    <t xml:space="preserve"> - เพื่อปฏิบัติธรรมฝึกจิต</t>
  </si>
  <si>
    <t>ภาวนา เจริญกรรมฐานตาม</t>
  </si>
  <si>
    <t>หลักพระพุทธศาสนา</t>
  </si>
  <si>
    <t>และประชาชนในพื้นที่</t>
  </si>
  <si>
    <t>ชอบต่อหน้าที่</t>
  </si>
  <si>
    <t>เอง และสำนึกรับผิด</t>
  </si>
  <si>
    <t>ง.  ยุทธศาสตร์จังหวัดที่ ๑ ส่งเสริมละพัฒนาการผลิตภาคการเกษตรเพื่อสร้างรายได้กับเกษตรกร</t>
  </si>
  <si>
    <t>โครงการฝึกอบรมและศึกษาดูงาน</t>
  </si>
  <si>
    <t>เพื่อพัฒนาศักยภาพของกลุ่ม</t>
  </si>
  <si>
    <t>เกษตรกรตำบลเลิงแฝก</t>
  </si>
  <si>
    <t xml:space="preserve"> - เพื่อให้ผู้เข้าร่วมโครงการ</t>
  </si>
  <si>
    <t>ได้รับความรู้เพิ่มขึ้น</t>
  </si>
  <si>
    <t xml:space="preserve"> - เพื่อให้สามารถนำความรู้</t>
  </si>
  <si>
    <t>ที่ได้รับไปปรับใช้ในการ</t>
  </si>
  <si>
    <t>พัฒนาชุมชน กลุ่ม</t>
  </si>
  <si>
    <t xml:space="preserve"> - เพื่อสร้างรายได้ให้กับ</t>
  </si>
  <si>
    <t>ครอบคร้ว</t>
  </si>
  <si>
    <t>อาชีพ</t>
  </si>
  <si>
    <t xml:space="preserve"> - มีรายได้เพิ่มมากขึ้น</t>
  </si>
  <si>
    <t>โครงการไถกลบตอซังข้าวและ</t>
  </si>
  <si>
    <t>ปรับปรุงดินด้วยปุ๋ยสด (ปอเทือง)</t>
  </si>
  <si>
    <t xml:space="preserve"> - เพื่อเผยแพร่และประชา</t>
  </si>
  <si>
    <t>สัมพันธ์ให้ถึงประโยชน์</t>
  </si>
  <si>
    <t xml:space="preserve"> - สาธิตวิธีการไถกลบตอซัง</t>
  </si>
  <si>
    <t>ที่ถูกต้อง</t>
  </si>
  <si>
    <t xml:space="preserve"> - เพื่อให้สามารถนำไปปรับ</t>
  </si>
  <si>
    <t>ใช้ในพื้นที่ของตนเองได้</t>
  </si>
  <si>
    <t>จำนวน ๓๐๐ ไร่</t>
  </si>
  <si>
    <t xml:space="preserve"> - เพิ่มอินทรียวัตถุ</t>
  </si>
  <si>
    <t>และปรับโครงสร้าง</t>
  </si>
  <si>
    <t>รักษาความเป็นกรด</t>
  </si>
  <si>
    <t>เป็นด่าง</t>
  </si>
  <si>
    <t xml:space="preserve"> - เกษตรกรรู้จักคุณ</t>
  </si>
  <si>
    <t>ประโยชน์มากขึ้น</t>
  </si>
  <si>
    <t>ง.  ยุทธศาสตร์จังหวัดที่ ๓ เพิ่มศักยภาพด้านการลงทุน เพื่อรองรับการขยายตัวทางเศรษฐกิจ</t>
  </si>
  <si>
    <t>จ.  ยุทธศาสตร์การพัฒนาขององค์กรปกครองส่วนท้องถิ่นในเขตจังหวัดที่ ๒ การสร้างความเข้มแข็งของสังคมและชุมชนในท้องถิ่น</t>
  </si>
  <si>
    <t>การเกษตรตำบลเลิงแฝก</t>
  </si>
  <si>
    <t xml:space="preserve"> - เพื่อส่งเสริมเกษตรกรให้</t>
  </si>
  <si>
    <t>มีความรู้ความสามารถ ใน</t>
  </si>
  <si>
    <t>การจัดกระบวนการเรียนรู้</t>
  </si>
  <si>
    <t>ให้เกิดความต้องการของ</t>
  </si>
  <si>
    <t>เกษตรกร</t>
  </si>
  <si>
    <t>เลิงแฝก ทั้ง ๑๕ หมู่บ้าน</t>
  </si>
  <si>
    <t>ร่วมโครงการ</t>
  </si>
  <si>
    <t xml:space="preserve"> - เกษตรกรที่ผ่านการ</t>
  </si>
  <si>
    <t>อบรมสามารถนำองค์</t>
  </si>
  <si>
    <t>ความรู้ไปถ่ายทอด</t>
  </si>
  <si>
    <t xml:space="preserve"> - เกษตรกรมีรายได้</t>
  </si>
  <si>
    <t>เพิ่มขึ้นอย่างต่อเนื่อง</t>
  </si>
  <si>
    <t>โครงการอบรมการเพาะพันธุ์ปลา</t>
  </si>
  <si>
    <t>น้ำจืด</t>
  </si>
  <si>
    <t xml:space="preserve"> - เพื่อปลูกจิตสำนึกให้</t>
  </si>
  <si>
    <t>ประชาชนทุกภาคส่วนได้</t>
  </si>
  <si>
    <t>ร่วมรักษาสมดุลระบบนิเวศ</t>
  </si>
  <si>
    <t xml:space="preserve"> - เพื่อเผยแพร่ความรู้ทาง</t>
  </si>
  <si>
    <t>วิชาการเกี่ยวกับการเพาะ</t>
  </si>
  <si>
    <t>เลี้ยงสัตว์น้ำจืด</t>
  </si>
  <si>
    <t xml:space="preserve"> - เกษตรกรตำบล</t>
  </si>
  <si>
    <t xml:space="preserve"> - เกษตรกรได้รับ</t>
  </si>
  <si>
    <t>ความรู้เรื่อง การ</t>
  </si>
  <si>
    <t>อนุรักษ์พันธุ์ปลา</t>
  </si>
  <si>
    <t>โครงการส่งเสริมการตลาดสินค้า</t>
  </si>
  <si>
    <t>เกษตรในชุมชน (ตลาดชุมชน)</t>
  </si>
  <si>
    <t xml:space="preserve"> - เพื่อเพิ่มช่องทางการจัด</t>
  </si>
  <si>
    <t>แสดงและจำหน่ายสินค้า</t>
  </si>
  <si>
    <t>เกษตร และสินค้าของชุมชน</t>
  </si>
  <si>
    <t xml:space="preserve"> - เพื่อกระตุ้นระบบเศรษฐ</t>
  </si>
  <si>
    <t>กิจของชุมชน</t>
  </si>
  <si>
    <t xml:space="preserve"> - ผู้ผลิตสินค้า</t>
  </si>
  <si>
    <t xml:space="preserve"> - ผู้บริโภคภายในพื้นที่</t>
  </si>
  <si>
    <t>และชุมชนใกล้เคียง</t>
  </si>
  <si>
    <t xml:space="preserve"> - มีสถานที่จำหน่าย</t>
  </si>
  <si>
    <t>สินค้า อันเป็นการเพิ่ม</t>
  </si>
  <si>
    <t>รายได้กับประชาชน</t>
  </si>
  <si>
    <t xml:space="preserve"> - เศรษฐกิจชุมชน</t>
  </si>
  <si>
    <t>เกิดการหมุนเวียน</t>
  </si>
  <si>
    <t>๓ โครงการ</t>
  </si>
  <si>
    <t>กระบือ และพัฒนาปรับปรุงพันธุ์</t>
  </si>
  <si>
    <t>เพื่อเพิ่มรายได้ให้เกษตรกร</t>
  </si>
  <si>
    <t xml:space="preserve"> - เพื่อเร่งรัดการพัฒนาการ</t>
  </si>
  <si>
    <t>ผลิตโค/กระบือคุณภาพ</t>
  </si>
  <si>
    <t xml:space="preserve"> - เพื่อส่งเสริมการตลาด</t>
  </si>
  <si>
    <t>สร้างรายได้แก่เกษตรกร</t>
  </si>
  <si>
    <t xml:space="preserve"> - กลุ่มเกษตรกรผู้เลี้ยง</t>
  </si>
  <si>
    <t>โค/กระบือ ตำบล</t>
  </si>
  <si>
    <t xml:space="preserve"> - จำนวนโค/กระบือที่</t>
  </si>
  <si>
    <t>ได้รับการปรับปรุงพันธุ์</t>
  </si>
  <si>
    <t>จำนวนโค/</t>
  </si>
  <si>
    <t>กระบือ</t>
  </si>
  <si>
    <t>ที่ได้รับการ</t>
  </si>
  <si>
    <t>ปรับปรุงพันธุ์</t>
  </si>
  <si>
    <t xml:space="preserve">  - เกษตรกรมีรายได้</t>
  </si>
  <si>
    <t xml:space="preserve"> - เกษตรกรสามารถ</t>
  </si>
  <si>
    <t>จัดการการผลิตพันธุ์</t>
  </si>
  <si>
    <t>สัตว์ให้มีผลผลิตดีขึ้น</t>
  </si>
  <si>
    <t>โครงการขุดลอกสระน้ำ</t>
  </si>
  <si>
    <t>สาธารณะ (สระไทลอง)</t>
  </si>
  <si>
    <t xml:space="preserve"> - ขุดลอกสระน้ำ</t>
  </si>
  <si>
    <t>ขนาดกว้าง ๓๗ เมตร</t>
  </si>
  <si>
    <t>ยาว ๑๒๐ เมตร</t>
  </si>
  <si>
    <t>ลึก ๓ เมตร</t>
  </si>
  <si>
    <t>SLOPE 1:5</t>
  </si>
  <si>
    <t>โครงการขุดลอกหนองน้ำ</t>
  </si>
  <si>
    <t>สาธารณะ หมู่ที่ ๙</t>
  </si>
  <si>
    <t xml:space="preserve"> - ขุดลอกหนองน้ำ</t>
  </si>
  <si>
    <t>ขนาดกว้าง ๗๐ เมตร</t>
  </si>
  <si>
    <t>ยาว ๑๔๓ เมตร</t>
  </si>
  <si>
    <t xml:space="preserve"> - ก่อสร้างบันไดคอน</t>
  </si>
  <si>
    <t>กรีตเสริมเหล็ก</t>
  </si>
  <si>
    <t xml:space="preserve"> - เพื่อฟื้นฟูสภาพ</t>
  </si>
  <si>
    <t>แหล่งน้ำเดิมให้</t>
  </si>
  <si>
    <t>สามารถกักเก็บน้ำได้</t>
  </si>
  <si>
    <t>อย่างมีประสิทธิภาพ</t>
  </si>
  <si>
    <t xml:space="preserve"> - เพื่อเป็นแหล่งกัก</t>
  </si>
  <si>
    <t>เก็บน้ำไว้ใช้ในช่วง</t>
  </si>
  <si>
    <t>ฤดูแล้ง</t>
  </si>
  <si>
    <t xml:space="preserve"> - สภาพแหล่งน้ำ</t>
  </si>
  <si>
    <t>เดิมสามารถกักเก็บ</t>
  </si>
  <si>
    <t>น้ำเพิ่มขึ้น</t>
  </si>
  <si>
    <t>น้ำมีคุณภาพชีวิต</t>
  </si>
  <si>
    <t>จำนวน ๑ ชุด</t>
  </si>
  <si>
    <t>เสียงไว้ใช้งานได้อย่างมี</t>
  </si>
  <si>
    <t>ประสิทธิภาพ</t>
  </si>
  <si>
    <t xml:space="preserve"> - การจัดกิจกรรมกลางแจ้ง</t>
  </si>
  <si>
    <t>ของ อบต. เลิงแฝก มีการ</t>
  </si>
  <si>
    <t>สื่อสารได้อย่างชัดเจน</t>
  </si>
  <si>
    <t xml:space="preserve"> - เพื่อส่งเสริมการพัฒนา</t>
  </si>
  <si>
    <t>ตนเอง การดูแล คุ้มครอง</t>
  </si>
  <si>
    <t>และพิทักษ์สิทธิ์ผู้สูงอายุ</t>
  </si>
  <si>
    <t xml:space="preserve"> - เพื่อเป็นการสร้างขวัญ</t>
  </si>
  <si>
    <t>และกำลังใจให้ผู้สูงอายุ</t>
  </si>
  <si>
    <t xml:space="preserve"> - คณะผู้บริหาร พนัก</t>
  </si>
  <si>
    <t>งานเจ้าหน้าที่ อบต.</t>
  </si>
  <si>
    <t xml:space="preserve"> - ผู้สูงอายุในตำบล</t>
  </si>
  <si>
    <t xml:space="preserve"> - ผู้สูงอายุมีความรู้</t>
  </si>
  <si>
    <t>ความเข้าใจ ในการ</t>
  </si>
  <si>
    <t>ดูแลสุขภาพของตนเอง</t>
  </si>
  <si>
    <t>และสังคม</t>
  </si>
  <si>
    <t xml:space="preserve"> - สร้างขวัญ และกำลัง</t>
  </si>
  <si>
    <t>ใจให้ผู้อายุ</t>
  </si>
  <si>
    <t>โครงการโรงเรียนผู้สูงอายุ</t>
  </si>
  <si>
    <t>ตำบลเลิงแฝก</t>
  </si>
  <si>
    <t xml:space="preserve"> - เพื่อส่งเสริมกิจกรรมร่วม</t>
  </si>
  <si>
    <t>กันของผู้สูงอายุ</t>
  </si>
  <si>
    <t xml:space="preserve"> - เพื่อให้ผู้สูงอายุได้รับความ</t>
  </si>
  <si>
    <t>รู้เสริมทักษะอย่างต่อเนื่องใน</t>
  </si>
  <si>
    <t>การดูแลสุขภาพและจิตใจ</t>
  </si>
  <si>
    <t xml:space="preserve"> - ได้จัดตั้งโรงรียน</t>
  </si>
  <si>
    <t>ผู้สูงอายุ</t>
  </si>
  <si>
    <t xml:space="preserve"> - เกิดช่องทางการ</t>
  </si>
  <si>
    <t>บูรณาการงานด้าน</t>
  </si>
  <si>
    <t>3 โครงการ</t>
  </si>
  <si>
    <t>โครงการพัฒนาและส่งเสริม</t>
  </si>
  <si>
    <t>คุณภาพผู้สูงอายุ</t>
  </si>
  <si>
    <t xml:space="preserve"> - เพื่อให้ผู้สูงอายุมีความรู้</t>
  </si>
  <si>
    <t>ความเข้าใจในการเตรียม</t>
  </si>
  <si>
    <t>ความพร้อมสู่การเป็นผู้สูง</t>
  </si>
  <si>
    <t>อายุที่มีคุณภาพ</t>
  </si>
  <si>
    <t>กำลังใจให้ผู้สูงอายุ</t>
  </si>
  <si>
    <t>ความพึงพอใจ</t>
  </si>
  <si>
    <t>ของประชาชน</t>
  </si>
  <si>
    <t>ใจให้ผู้สูงอายุมีทัศนคติ</t>
  </si>
  <si>
    <t>ที่ดีต่อการดูแลสุขภาพ</t>
  </si>
  <si>
    <t xml:space="preserve">           (1)  แผนงานการเกษตร</t>
  </si>
  <si>
    <t>เพิ่มเติม  ครั้งที่ ๒/๒๕๖๕</t>
  </si>
  <si>
    <t xml:space="preserve">           (๑) แผนงานการศึกษา</t>
  </si>
  <si>
    <t xml:space="preserve">           (๒)  แผนงานสังคมสงเคราะห์</t>
  </si>
  <si>
    <t xml:space="preserve">            (๑)  แผนงานการเกษตร</t>
  </si>
  <si>
    <t xml:space="preserve"> - เจ้าหน้าที่ผู้เข้าร่วม</t>
  </si>
  <si>
    <t xml:space="preserve"> - แปลงสาธิต</t>
  </si>
  <si>
    <t xml:space="preserve">            (๒)  แผนงานสังคมสงเคราะห์</t>
  </si>
  <si>
    <t xml:space="preserve">            (๑)  แผนงานการศึกษา</t>
  </si>
  <si>
    <t>กองการศึกษา</t>
  </si>
  <si>
    <t>โครงการส่งเสริมพัฒนานักกีฬา</t>
  </si>
  <si>
    <t>เพื่อเข้าร่วมการแข่งขันในระดับ</t>
  </si>
  <si>
    <t>ที่สูงขึ้น</t>
  </si>
  <si>
    <t>ประชาชน ตำบลเลิงแฝก</t>
  </si>
  <si>
    <t xml:space="preserve"> - เด็ก เยาวชน และ</t>
  </si>
  <si>
    <t xml:space="preserve"> -  เพื่อให้เด็ก เยาวชน และ</t>
  </si>
  <si>
    <t>ประชาชนรู้จักใช้เวลาว่างให้</t>
  </si>
  <si>
    <t>เป็นประโยชน์ห่างไกลยา</t>
  </si>
  <si>
    <t>เสพติด</t>
  </si>
  <si>
    <t xml:space="preserve"> - เพื่อส่งเสริมสุขภาพ</t>
  </si>
  <si>
    <t>พลานามัยให้แก่เด็ก</t>
  </si>
  <si>
    <t>เยาวชนและประชาชน โดย</t>
  </si>
  <si>
    <t>การเล่นกีฬา</t>
  </si>
  <si>
    <t>ประชาชนได้ใช้เวลา</t>
  </si>
  <si>
    <t>ว่างให้เกิดประโยชน์</t>
  </si>
  <si>
    <t>ห่างไกลจากยาเสพติด</t>
  </si>
  <si>
    <t xml:space="preserve"> - ได้รับการส่งเสริม</t>
  </si>
  <si>
    <t>สุขภาพ พลานามัย</t>
  </si>
  <si>
    <t>โดยการเล่นกีฬา</t>
  </si>
  <si>
    <t>โครงการอบรมและศึกษาดูงาน</t>
  </si>
  <si>
    <t>เพื่อพัฒนาคุณภาพชีวิตของผู้สูง</t>
  </si>
  <si>
    <t>อายุ</t>
  </si>
  <si>
    <t xml:space="preserve"> - เจ้าหน้าที่ดูแลผู้สูงอายุ</t>
  </si>
  <si>
    <t xml:space="preserve"> - เพื่อเป็นการสร้างขวัญและ</t>
  </si>
  <si>
    <t>โครงการศูนย์เรียนรู้สาธิต</t>
  </si>
  <si>
    <t>โครงการส่งเสริมการเลี้ยงโค/</t>
  </si>
  <si>
    <t>โครงการก่อสร้างท่อลอด</t>
  </si>
  <si>
    <t xml:space="preserve"> - ก่อสร้างท่อลอดเหลี่ยม</t>
  </si>
  <si>
    <t>เหลี่ยม หมู่ที่ ๘</t>
  </si>
  <si>
    <t>เหลี่ยม หมู่ที่ ๑๐</t>
  </si>
  <si>
    <t>เหลี่ยม หมู่ที่ ๑๕</t>
  </si>
  <si>
    <t>ชุดเครื่องเสียง พร้อมลำโพง</t>
  </si>
  <si>
    <t>ครุภัณฑ์อื่นๆ</t>
  </si>
  <si>
    <t>๒.  ประเภทครุภัณฑ์อื่นๆ</t>
  </si>
  <si>
    <t>เวที</t>
  </si>
  <si>
    <t>ไว้ใช้งานได้อย่างมี</t>
  </si>
  <si>
    <t xml:space="preserve"> -  อบต.เลิงแฝก มีชุดเวที</t>
  </si>
  <si>
    <t xml:space="preserve"> -  อบต.เลิงแฝก มีชุดเครื่อง</t>
  </si>
  <si>
    <t>จำนวน ๑ เครื่อง</t>
  </si>
  <si>
    <t xml:space="preserve">    ๑.๑ กลยุทธ์ การพัฒนาคุณภาพชีวิตความเป็น</t>
  </si>
  <si>
    <t xml:space="preserve">    อยู่ การทำนุบำรุงศาสนา ศิลปวัฒนธรรม จารีต</t>
  </si>
  <si>
    <t xml:space="preserve">    ประเพณี และภูมิปัญญาท้องถิ่น</t>
  </si>
  <si>
    <t xml:space="preserve">    ๒.๑  กลยุทธ์ การพัฒนาสินค้าทางการเกษตร</t>
  </si>
  <si>
    <t xml:space="preserve">    และสร้างรายได้ให้กับประชาชน</t>
  </si>
  <si>
    <t xml:space="preserve">    ๓.๑  กลยุทธ์ สร้างความเข้มแข็งของชุมชน</t>
  </si>
  <si>
    <t>๓) ยุทธศาสตร์การพัฒนาด้านสร้างชุมชนเข้มแข็ง</t>
  </si>
  <si>
    <t xml:space="preserve">     ๔.๑ กลยุทธ์ พัฒนาระบบโครงสร้างพื้นฐาน</t>
  </si>
  <si>
    <t xml:space="preserve">     ระบบสาธารณูปโภค-สาธารณูปการ</t>
  </si>
  <si>
    <t xml:space="preserve">    ๕.๑  กลยุทธ์ การบริหารจัดการทรัพยากร</t>
  </si>
  <si>
    <t xml:space="preserve">    ธรรมชาติและสิ่งแวดล้อม</t>
  </si>
  <si>
    <t xml:space="preserve">    ๖.๑  กลยุทธ์ การบริหารจัดการที่ดี และส่ง</t>
  </si>
  <si>
    <t xml:space="preserve">    เสริมสนับสนุนการมีส่วนร่วมของประชาชน</t>
  </si>
  <si>
    <t xml:space="preserve">     ๑.๑  กลยุทธ์ การพัฒนาคุณภาพชีวิตความเป็นอยู่ การทำนุบำรุงรักษาศาสนา ศิลปวัฒนธรรม จารีตประเพณี และภูมิปัญญาท้องถิ่น</t>
  </si>
  <si>
    <t xml:space="preserve">     ๒.๑  กลยุทธ์ การพัฒนาสินค้าทางการเกษตร และการสร้างรายได้ให้กับประชาชน</t>
  </si>
  <si>
    <t>๑.๑  กลยุทธ์ สร้างความเข้มแข็งของชุมชน การพัฒนาคนและสังคมให้มีคุณภาพ</t>
  </si>
  <si>
    <r>
      <t xml:space="preserve">   </t>
    </r>
    <r>
      <rPr>
        <b/>
        <sz val="14"/>
        <rFont val="TH SarabunIT๙"/>
        <family val="2"/>
      </rPr>
      <t xml:space="preserve"> ๕.๑  กลยุทธ์ การบริหารจัดการทรัพยากรธรรมชาติและสิ่งแวดล้อม</t>
    </r>
    <r>
      <rPr>
        <sz val="14"/>
        <rFont val="TH SarabunIT๙"/>
        <family val="2"/>
      </rPr>
      <t xml:space="preserve">  </t>
    </r>
  </si>
  <si>
    <t xml:space="preserve">      ๔.๑  กลยุทธ์ การพัฒนาระบบโครงสร้างพื้นฐาน ระบบสาธารณูปโภค-สาธารณูปการ</t>
  </si>
  <si>
    <t xml:space="preserve">      ๕.๑  กลยุทธ์ การบริหารจัดการทรัพยากรธรรมชาติและสิ่งแวดล้อม</t>
  </si>
  <si>
    <t>กว้าง ๒.๑๐ เมตร</t>
  </si>
  <si>
    <t>ยาว ๕๐ เมตร</t>
  </si>
  <si>
    <t>ทวยสม</t>
  </si>
  <si>
    <t>บ้านโสกคลอง</t>
  </si>
  <si>
    <t xml:space="preserve">           (๑)  แผนงานเคหะและชุมชน</t>
  </si>
  <si>
    <t>บริเวณนานายสุวรรณ</t>
  </si>
  <si>
    <t xml:space="preserve">เหลี่ยม หมู่ที่ ๕ </t>
  </si>
  <si>
    <t>(One Plan)</t>
  </si>
  <si>
    <t>หมู่ที่ ๙ (One Plan)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</si>
</sst>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5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b/>
      <sz val="14"/>
      <color theme="1"/>
      <name val="TH SarabunIT๙"/>
      <family val="2"/>
    </font>
    <font>
      <sz val="14"/>
      <name val="TH SarabunIT๙"/>
      <family val="2"/>
    </font>
    <font>
      <b/>
      <sz val="12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name val="TH SarabunIT๙"/>
      <family val="2"/>
    </font>
    <font>
      <sz val="12"/>
      <name val="TH SarabunIT๙"/>
      <family val="2"/>
    </font>
    <font>
      <b/>
      <sz val="15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4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59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59" fontId="1" fillId="0" borderId="2" xfId="0" applyNumberFormat="1" applyFont="1" applyBorder="1" applyAlignment="1">
      <alignment horizontal="center"/>
    </xf>
    <xf numFmtId="61" fontId="1" fillId="0" borderId="1" xfId="0" applyNumberFormat="1" applyFont="1" applyBorder="1"/>
    <xf numFmtId="61" fontId="1" fillId="0" borderId="2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3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59" fontId="3" fillId="0" borderId="2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61" fontId="3" fillId="0" borderId="2" xfId="0" applyNumberFormat="1" applyFont="1" applyBorder="1" applyAlignment="1">
      <alignment horizontal="center"/>
    </xf>
    <xf numFmtId="59" fontId="5" fillId="0" borderId="1" xfId="0" applyNumberFormat="1" applyFont="1" applyBorder="1" applyAlignment="1">
      <alignment horizontal="center"/>
    </xf>
    <xf numFmtId="0" fontId="5" fillId="0" borderId="2" xfId="0" applyFont="1" applyBorder="1"/>
    <xf numFmtId="59" fontId="5" fillId="0" borderId="2" xfId="0" applyNumberFormat="1" applyFont="1" applyBorder="1" applyAlignment="1">
      <alignment horizontal="center"/>
    </xf>
    <xf numFmtId="61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3" fontId="3" fillId="0" borderId="2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59" fontId="4" fillId="0" borderId="4" xfId="0" applyNumberFormat="1" applyFont="1" applyBorder="1" applyAlignment="1">
      <alignment horizontal="center"/>
    </xf>
    <xf numFmtId="61" fontId="4" fillId="0" borderId="4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187" fontId="6" fillId="0" borderId="4" xfId="1" applyNumberFormat="1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59" fontId="7" fillId="0" borderId="12" xfId="0" applyNumberFormat="1" applyFont="1" applyBorder="1" applyAlignment="1">
      <alignment horizontal="center"/>
    </xf>
    <xf numFmtId="59" fontId="7" fillId="0" borderId="13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 applyAlignment="1">
      <alignment horizontal="center"/>
    </xf>
    <xf numFmtId="59" fontId="6" fillId="0" borderId="4" xfId="0" applyNumberFormat="1" applyFont="1" applyBorder="1" applyAlignment="1">
      <alignment horizontal="center"/>
    </xf>
    <xf numFmtId="0" fontId="6" fillId="0" borderId="0" xfId="0" applyFont="1"/>
    <xf numFmtId="187" fontId="4" fillId="0" borderId="4" xfId="1" applyNumberFormat="1" applyFont="1" applyBorder="1" applyAlignment="1">
      <alignment horizontal="center"/>
    </xf>
    <xf numFmtId="187" fontId="6" fillId="0" borderId="11" xfId="1" applyNumberFormat="1" applyFont="1" applyBorder="1" applyAlignment="1">
      <alignment horizontal="center"/>
    </xf>
    <xf numFmtId="59" fontId="6" fillId="0" borderId="1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9" fillId="0" borderId="0" xfId="0" applyFont="1"/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/>
    <xf numFmtId="61" fontId="5" fillId="0" borderId="1" xfId="0" applyNumberFormat="1" applyFont="1" applyBorder="1" applyAlignment="1">
      <alignment horizontal="center"/>
    </xf>
    <xf numFmtId="61" fontId="5" fillId="0" borderId="4" xfId="0" applyNumberFormat="1" applyFont="1" applyBorder="1" applyAlignment="1">
      <alignment horizontal="center"/>
    </xf>
    <xf numFmtId="61" fontId="5" fillId="0" borderId="2" xfId="0" applyNumberFormat="1" applyFont="1" applyBorder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187" fontId="10" fillId="0" borderId="2" xfId="1" applyNumberFormat="1" applyFont="1" applyBorder="1"/>
    <xf numFmtId="61" fontId="10" fillId="0" borderId="2" xfId="0" applyNumberFormat="1" applyFont="1" applyBorder="1"/>
    <xf numFmtId="0" fontId="10" fillId="0" borderId="2" xfId="0" applyFont="1" applyBorder="1"/>
    <xf numFmtId="0" fontId="10" fillId="0" borderId="3" xfId="0" applyFont="1" applyBorder="1"/>
    <xf numFmtId="3" fontId="4" fillId="0" borderId="4" xfId="0" applyNumberFormat="1" applyFont="1" applyBorder="1" applyAlignment="1">
      <alignment horizontal="center"/>
    </xf>
    <xf numFmtId="61" fontId="6" fillId="0" borderId="4" xfId="0" applyNumberFormat="1" applyFont="1" applyBorder="1"/>
    <xf numFmtId="0" fontId="11" fillId="0" borderId="4" xfId="0" applyFont="1" applyBorder="1"/>
    <xf numFmtId="0" fontId="11" fillId="0" borderId="4" xfId="0" applyFont="1" applyBorder="1" applyAlignment="1">
      <alignment horizontal="center"/>
    </xf>
    <xf numFmtId="0" fontId="11" fillId="0" borderId="0" xfId="0" applyFont="1"/>
    <xf numFmtId="0" fontId="3" fillId="0" borderId="2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3" fontId="3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3" fontId="3" fillId="0" borderId="3" xfId="0" applyNumberFormat="1" applyFont="1" applyBorder="1" applyAlignment="1">
      <alignment horizontal="center"/>
    </xf>
    <xf numFmtId="0" fontId="3" fillId="0" borderId="10" xfId="0" applyFont="1" applyBorder="1" applyAlignment="1">
      <alignment horizontal="right"/>
    </xf>
    <xf numFmtId="0" fontId="3" fillId="0" borderId="10" xfId="0" applyFont="1" applyBorder="1" applyAlignment="1">
      <alignment horizontal="center"/>
    </xf>
    <xf numFmtId="61" fontId="5" fillId="0" borderId="0" xfId="0" applyNumberFormat="1" applyFont="1" applyBorder="1" applyAlignment="1">
      <alignment horizontal="left"/>
    </xf>
    <xf numFmtId="0" fontId="1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61" fontId="11" fillId="0" borderId="4" xfId="0" applyNumberFormat="1" applyFont="1" applyBorder="1"/>
    <xf numFmtId="3" fontId="5" fillId="0" borderId="2" xfId="0" applyNumberFormat="1" applyFont="1" applyBorder="1"/>
    <xf numFmtId="3" fontId="5" fillId="0" borderId="4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/>
    <xf numFmtId="61" fontId="5" fillId="0" borderId="3" xfId="0" applyNumberFormat="1" applyFont="1" applyBorder="1" applyAlignment="1"/>
    <xf numFmtId="59" fontId="5" fillId="0" borderId="4" xfId="0" applyNumberFormat="1" applyFont="1" applyBorder="1" applyAlignment="1">
      <alignment horizontal="center"/>
    </xf>
    <xf numFmtId="61" fontId="5" fillId="0" borderId="1" xfId="0" applyNumberFormat="1" applyFont="1" applyBorder="1"/>
    <xf numFmtId="0" fontId="5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5" fillId="0" borderId="0" xfId="0" applyFont="1" applyBorder="1"/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61" fontId="4" fillId="0" borderId="4" xfId="0" applyNumberFormat="1" applyFont="1" applyBorder="1"/>
    <xf numFmtId="0" fontId="4" fillId="0" borderId="4" xfId="0" applyFont="1" applyBorder="1"/>
    <xf numFmtId="0" fontId="4" fillId="0" borderId="0" xfId="0" applyFont="1" applyBorder="1" applyAlignment="1">
      <alignment horizontal="center"/>
    </xf>
    <xf numFmtId="59" fontId="4" fillId="0" borderId="0" xfId="0" applyNumberFormat="1" applyFont="1" applyBorder="1" applyAlignment="1">
      <alignment horizontal="center"/>
    </xf>
    <xf numFmtId="187" fontId="4" fillId="0" borderId="0" xfId="1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59" fontId="4" fillId="0" borderId="10" xfId="0" applyNumberFormat="1" applyFont="1" applyBorder="1" applyAlignment="1">
      <alignment horizontal="center"/>
    </xf>
    <xf numFmtId="187" fontId="4" fillId="0" borderId="10" xfId="1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right"/>
    </xf>
    <xf numFmtId="0" fontId="11" fillId="0" borderId="6" xfId="0" applyFont="1" applyBorder="1" applyAlignment="1">
      <alignment horizontal="right"/>
    </xf>
    <xf numFmtId="0" fontId="11" fillId="0" borderId="7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00CC"/>
      <color rgb="FF66FF33"/>
      <color rgb="FFB31BA1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0</xdr:row>
      <xdr:rowOff>85725</xdr:rowOff>
    </xdr:from>
    <xdr:to>
      <xdr:col>12</xdr:col>
      <xdr:colOff>561975</xdr:colOff>
      <xdr:row>1</xdr:row>
      <xdr:rowOff>209550</xdr:rowOff>
    </xdr:to>
    <xdr:sp macro="" textlink="">
      <xdr:nvSpPr>
        <xdr:cNvPr id="2" name="TextBox 1"/>
        <xdr:cNvSpPr txBox="1"/>
      </xdr:nvSpPr>
      <xdr:spPr>
        <a:xfrm>
          <a:off x="8858250" y="85725"/>
          <a:ext cx="1095375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th-TH" sz="1600">
              <a:latin typeface="TH SarabunIT๙" pitchFamily="34" charset="-34"/>
              <a:cs typeface="TH SarabunIT๙" pitchFamily="34" charset="-34"/>
            </a:rPr>
            <a:t>แบบ  ผ.๐</a:t>
          </a:r>
          <a:r>
            <a:rPr lang="en-US" sz="1600">
              <a:latin typeface="TH SarabunIT๙" pitchFamily="34" charset="-34"/>
              <a:cs typeface="TH SarabunIT๙" pitchFamily="34" charset="-34"/>
            </a:rPr>
            <a:t>1</a:t>
          </a:r>
        </a:p>
        <a:p>
          <a:pPr algn="ctr"/>
          <a:endParaRPr lang="th-TH" sz="16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200024</xdr:colOff>
      <xdr:row>0</xdr:row>
      <xdr:rowOff>104776</xdr:rowOff>
    </xdr:from>
    <xdr:to>
      <xdr:col>12</xdr:col>
      <xdr:colOff>800099</xdr:colOff>
      <xdr:row>1</xdr:row>
      <xdr:rowOff>228601</xdr:rowOff>
    </xdr:to>
    <xdr:sp macro="" textlink="">
      <xdr:nvSpPr>
        <xdr:cNvPr id="2" name="TextBox 1"/>
        <xdr:cNvSpPr txBox="1"/>
      </xdr:nvSpPr>
      <xdr:spPr>
        <a:xfrm>
          <a:off x="8715374" y="104776"/>
          <a:ext cx="1190625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th-TH" sz="1600">
              <a:latin typeface="TH SarabunIT๙" pitchFamily="34" charset="-34"/>
              <a:cs typeface="TH SarabunIT๙" pitchFamily="34" charset="-34"/>
            </a:rPr>
            <a:t>แบบ  ผ.๐</a:t>
          </a:r>
          <a:r>
            <a:rPr lang="en-US" sz="1600">
              <a:latin typeface="TH SarabunIT๙" pitchFamily="34" charset="-34"/>
              <a:cs typeface="TH SarabunIT๙" pitchFamily="34" charset="-34"/>
            </a:rPr>
            <a:t>1</a:t>
          </a:r>
          <a:r>
            <a:rPr lang="th-TH" sz="1600">
              <a:latin typeface="TH SarabunIT๙" pitchFamily="34" charset="-34"/>
              <a:cs typeface="TH SarabunIT๙" pitchFamily="34" charset="-34"/>
            </a:rPr>
            <a:t>/๑</a:t>
          </a:r>
          <a:endParaRPr lang="en-US" sz="1600">
            <a:latin typeface="TH SarabunIT๙" pitchFamily="34" charset="-34"/>
            <a:cs typeface="TH SarabunIT๙" pitchFamily="34" charset="-34"/>
          </a:endParaRPr>
        </a:p>
        <a:p>
          <a:pPr algn="ctr"/>
          <a:endParaRPr lang="th-TH" sz="16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866775</xdr:colOff>
      <xdr:row>0</xdr:row>
      <xdr:rowOff>76200</xdr:rowOff>
    </xdr:from>
    <xdr:to>
      <xdr:col>11</xdr:col>
      <xdr:colOff>657225</xdr:colOff>
      <xdr:row>1</xdr:row>
      <xdr:rowOff>161925</xdr:rowOff>
    </xdr:to>
    <xdr:sp macro="" textlink="">
      <xdr:nvSpPr>
        <xdr:cNvPr id="2" name="TextBox 1"/>
        <xdr:cNvSpPr txBox="1"/>
      </xdr:nvSpPr>
      <xdr:spPr>
        <a:xfrm>
          <a:off x="9096375" y="76200"/>
          <a:ext cx="97155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th-TH" sz="1600">
              <a:latin typeface="TH SarabunIT๙" pitchFamily="34" charset="-34"/>
              <a:cs typeface="TH SarabunIT๙" pitchFamily="34" charset="-34"/>
            </a:rPr>
            <a:t>แบบ  ผ.๐๒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0</xdr:row>
      <xdr:rowOff>104775</xdr:rowOff>
    </xdr:from>
    <xdr:to>
      <xdr:col>12</xdr:col>
      <xdr:colOff>457200</xdr:colOff>
      <xdr:row>1</xdr:row>
      <xdr:rowOff>219075</xdr:rowOff>
    </xdr:to>
    <xdr:sp macro="" textlink="">
      <xdr:nvSpPr>
        <xdr:cNvPr id="2" name="TextBox 1"/>
        <xdr:cNvSpPr txBox="1"/>
      </xdr:nvSpPr>
      <xdr:spPr>
        <a:xfrm>
          <a:off x="9096375" y="104775"/>
          <a:ext cx="1028700" cy="352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th-TH" sz="1600">
              <a:latin typeface="TH SarabunIT๙" pitchFamily="34" charset="-34"/>
              <a:cs typeface="TH SarabunIT๙" pitchFamily="34" charset="-34"/>
            </a:rPr>
            <a:t>แบบ  ผ.๐๒/๑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495300</xdr:colOff>
      <xdr:row>0</xdr:row>
      <xdr:rowOff>152400</xdr:rowOff>
    </xdr:from>
    <xdr:to>
      <xdr:col>11</xdr:col>
      <xdr:colOff>781050</xdr:colOff>
      <xdr:row>1</xdr:row>
      <xdr:rowOff>228600</xdr:rowOff>
    </xdr:to>
    <xdr:sp macro="" textlink="">
      <xdr:nvSpPr>
        <xdr:cNvPr id="2" name="TextBox 1"/>
        <xdr:cNvSpPr txBox="1"/>
      </xdr:nvSpPr>
      <xdr:spPr>
        <a:xfrm>
          <a:off x="8210550" y="152400"/>
          <a:ext cx="12573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th-TH" sz="1600">
              <a:latin typeface="TH SarabunIT๙" pitchFamily="34" charset="-34"/>
              <a:cs typeface="TH SarabunIT๙" pitchFamily="34" charset="-34"/>
            </a:rPr>
            <a:t>แบบ  ผ.๐๒/</a:t>
          </a:r>
          <a:r>
            <a:rPr lang="en-US" sz="1600">
              <a:latin typeface="TH SarabunIT๙" pitchFamily="34" charset="-34"/>
              <a:cs typeface="TH SarabunIT๙" pitchFamily="34" charset="-34"/>
            </a:rPr>
            <a:t>2</a:t>
          </a:r>
          <a:endParaRPr lang="th-TH" sz="16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1304925</xdr:colOff>
      <xdr:row>0</xdr:row>
      <xdr:rowOff>114301</xdr:rowOff>
    </xdr:from>
    <xdr:to>
      <xdr:col>9</xdr:col>
      <xdr:colOff>695325</xdr:colOff>
      <xdr:row>1</xdr:row>
      <xdr:rowOff>228601</xdr:rowOff>
    </xdr:to>
    <xdr:sp macro="" textlink="">
      <xdr:nvSpPr>
        <xdr:cNvPr id="2" name="TextBox 1"/>
        <xdr:cNvSpPr txBox="1"/>
      </xdr:nvSpPr>
      <xdr:spPr>
        <a:xfrm>
          <a:off x="8191500" y="114301"/>
          <a:ext cx="9525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th-TH" sz="1600">
              <a:latin typeface="TH SarabunIT๙" pitchFamily="34" charset="-34"/>
              <a:cs typeface="TH SarabunIT๙" pitchFamily="34" charset="-34"/>
            </a:rPr>
            <a:t>แบบ  ผ.๐</a:t>
          </a:r>
          <a:r>
            <a:rPr lang="en-US" sz="1600">
              <a:latin typeface="TH SarabunIT๙" pitchFamily="34" charset="-34"/>
              <a:cs typeface="TH SarabunIT๙" pitchFamily="34" charset="-34"/>
            </a:rPr>
            <a:t>3</a:t>
          </a:r>
          <a:endParaRPr lang="th-TH" sz="16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2:N57"/>
  <sheetViews>
    <sheetView view="pageLayout" workbookViewId="0">
      <selection activeCell="D15" sqref="D15"/>
    </sheetView>
  </sheetViews>
  <sheetFormatPr defaultRowHeight="18.75" x14ac:dyDescent="0.3"/>
  <cols>
    <col min="1" max="1" width="30.875" style="17" customWidth="1"/>
    <col min="2" max="2" width="6" style="17" customWidth="1"/>
    <col min="3" max="3" width="11.25" style="17" customWidth="1"/>
    <col min="4" max="4" width="5.625" style="17" customWidth="1"/>
    <col min="5" max="5" width="10.75" style="17" customWidth="1"/>
    <col min="6" max="6" width="5.5" style="17" customWidth="1"/>
    <col min="7" max="7" width="10.75" style="17" customWidth="1"/>
    <col min="8" max="8" width="5.625" style="17" customWidth="1"/>
    <col min="9" max="9" width="11.25" style="17" customWidth="1"/>
    <col min="10" max="10" width="5.5" style="17" customWidth="1"/>
    <col min="11" max="11" width="11" style="17" customWidth="1"/>
    <col min="12" max="12" width="7.625" style="17" customWidth="1"/>
    <col min="13" max="13" width="11.75" style="17" customWidth="1"/>
    <col min="14" max="16384" width="9" style="17"/>
  </cols>
  <sheetData>
    <row r="2" spans="1:14" x14ac:dyDescent="0.3">
      <c r="A2" s="17" t="s">
        <v>46</v>
      </c>
    </row>
    <row r="4" spans="1:14" x14ac:dyDescent="0.3">
      <c r="A4" s="117" t="s">
        <v>16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x14ac:dyDescent="0.3">
      <c r="A5" s="117" t="s">
        <v>67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</row>
    <row r="6" spans="1:14" x14ac:dyDescent="0.3">
      <c r="A6" s="117" t="s">
        <v>179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</row>
    <row r="7" spans="1:14" x14ac:dyDescent="0.3">
      <c r="A7" s="117" t="s">
        <v>1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</row>
    <row r="8" spans="1:14" x14ac:dyDescent="0.3">
      <c r="A8" s="105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</row>
    <row r="9" spans="1:14" s="30" customFormat="1" x14ac:dyDescent="0.3">
      <c r="A9" s="14" t="s">
        <v>17</v>
      </c>
      <c r="B9" s="118" t="s">
        <v>68</v>
      </c>
      <c r="C9" s="118"/>
      <c r="D9" s="118" t="s">
        <v>69</v>
      </c>
      <c r="E9" s="118"/>
      <c r="F9" s="118" t="s">
        <v>70</v>
      </c>
      <c r="G9" s="118"/>
      <c r="H9" s="118" t="s">
        <v>71</v>
      </c>
      <c r="I9" s="118"/>
      <c r="J9" s="118" t="s">
        <v>72</v>
      </c>
      <c r="K9" s="118"/>
      <c r="L9" s="118" t="s">
        <v>47</v>
      </c>
      <c r="M9" s="118"/>
    </row>
    <row r="10" spans="1:14" s="18" customFormat="1" x14ac:dyDescent="0.3">
      <c r="A10" s="32"/>
      <c r="B10" s="14" t="s">
        <v>18</v>
      </c>
      <c r="C10" s="14" t="s">
        <v>14</v>
      </c>
      <c r="D10" s="14" t="s">
        <v>18</v>
      </c>
      <c r="E10" s="14" t="s">
        <v>14</v>
      </c>
      <c r="F10" s="14" t="s">
        <v>18</v>
      </c>
      <c r="G10" s="14" t="s">
        <v>14</v>
      </c>
      <c r="H10" s="14" t="s">
        <v>18</v>
      </c>
      <c r="I10" s="14" t="s">
        <v>14</v>
      </c>
      <c r="J10" s="14" t="s">
        <v>18</v>
      </c>
      <c r="K10" s="14" t="s">
        <v>14</v>
      </c>
      <c r="L10" s="14" t="s">
        <v>18</v>
      </c>
      <c r="M10" s="14" t="s">
        <v>14</v>
      </c>
      <c r="N10" s="30"/>
    </row>
    <row r="11" spans="1:14" s="18" customFormat="1" x14ac:dyDescent="0.3">
      <c r="A11" s="33"/>
      <c r="B11" s="15" t="s">
        <v>3</v>
      </c>
      <c r="C11" s="15" t="s">
        <v>7</v>
      </c>
      <c r="D11" s="15" t="s">
        <v>3</v>
      </c>
      <c r="E11" s="15" t="s">
        <v>7</v>
      </c>
      <c r="F11" s="15" t="s">
        <v>3</v>
      </c>
      <c r="G11" s="15" t="s">
        <v>7</v>
      </c>
      <c r="H11" s="15" t="s">
        <v>3</v>
      </c>
      <c r="I11" s="15" t="s">
        <v>7</v>
      </c>
      <c r="J11" s="15" t="s">
        <v>3</v>
      </c>
      <c r="K11" s="15" t="s">
        <v>7</v>
      </c>
      <c r="L11" s="15" t="s">
        <v>3</v>
      </c>
      <c r="M11" s="15" t="s">
        <v>7</v>
      </c>
      <c r="N11" s="30"/>
    </row>
    <row r="12" spans="1:14" x14ac:dyDescent="0.3">
      <c r="A12" s="13" t="s">
        <v>49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31"/>
    </row>
    <row r="13" spans="1:14" x14ac:dyDescent="0.3">
      <c r="A13" s="13" t="s">
        <v>48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31"/>
    </row>
    <row r="14" spans="1:14" x14ac:dyDescent="0.3">
      <c r="A14" s="13" t="s">
        <v>471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31"/>
    </row>
    <row r="15" spans="1:14" x14ac:dyDescent="0.3">
      <c r="A15" s="13" t="s">
        <v>472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31"/>
    </row>
    <row r="16" spans="1:14" x14ac:dyDescent="0.3">
      <c r="A16" s="13" t="s">
        <v>473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31"/>
    </row>
    <row r="17" spans="1:14" x14ac:dyDescent="0.3">
      <c r="A17" s="13" t="s">
        <v>130</v>
      </c>
      <c r="B17" s="21">
        <v>1</v>
      </c>
      <c r="C17" s="23">
        <v>125000</v>
      </c>
      <c r="D17" s="21">
        <v>1</v>
      </c>
      <c r="E17" s="23">
        <v>125000</v>
      </c>
      <c r="F17" s="21">
        <v>1</v>
      </c>
      <c r="G17" s="23">
        <v>125000</v>
      </c>
      <c r="H17" s="21">
        <v>1</v>
      </c>
      <c r="I17" s="23">
        <v>125000</v>
      </c>
      <c r="J17" s="21">
        <v>1</v>
      </c>
      <c r="K17" s="23">
        <v>125000</v>
      </c>
      <c r="L17" s="21">
        <f>B17+D17+F17+H17+J17</f>
        <v>5</v>
      </c>
      <c r="M17" s="23">
        <f>C17+E17+G17+I1</f>
        <v>375000</v>
      </c>
      <c r="N17" s="31"/>
    </row>
    <row r="18" spans="1:14" s="18" customFormat="1" x14ac:dyDescent="0.3">
      <c r="A18" s="35" t="s">
        <v>15</v>
      </c>
      <c r="B18" s="36">
        <v>1</v>
      </c>
      <c r="C18" s="37">
        <v>125000</v>
      </c>
      <c r="D18" s="36">
        <v>1</v>
      </c>
      <c r="E18" s="37">
        <v>125000</v>
      </c>
      <c r="F18" s="36">
        <v>1</v>
      </c>
      <c r="G18" s="37">
        <v>125000</v>
      </c>
      <c r="H18" s="36">
        <v>1</v>
      </c>
      <c r="I18" s="37">
        <v>125000</v>
      </c>
      <c r="J18" s="36">
        <v>1</v>
      </c>
      <c r="K18" s="37">
        <v>125000</v>
      </c>
      <c r="L18" s="36">
        <f>L17</f>
        <v>5</v>
      </c>
      <c r="M18" s="37">
        <f>M17</f>
        <v>375000</v>
      </c>
    </row>
    <row r="19" spans="1:14" x14ac:dyDescent="0.3">
      <c r="A19" s="13" t="s">
        <v>51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1"/>
      <c r="M19" s="23"/>
      <c r="N19" s="31"/>
    </row>
    <row r="20" spans="1:14" x14ac:dyDescent="0.3">
      <c r="A20" s="13" t="s">
        <v>50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1"/>
      <c r="M20" s="23"/>
      <c r="N20" s="31"/>
    </row>
    <row r="21" spans="1:14" x14ac:dyDescent="0.3">
      <c r="A21" s="13" t="s">
        <v>474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1"/>
      <c r="M21" s="23"/>
      <c r="N21" s="31"/>
    </row>
    <row r="22" spans="1:14" x14ac:dyDescent="0.3">
      <c r="A22" s="13" t="s">
        <v>475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1"/>
      <c r="M22" s="23"/>
      <c r="N22" s="31"/>
    </row>
    <row r="23" spans="1:14" x14ac:dyDescent="0.3">
      <c r="A23" s="13" t="s">
        <v>422</v>
      </c>
      <c r="B23" s="21">
        <v>3</v>
      </c>
      <c r="C23" s="23">
        <v>300000</v>
      </c>
      <c r="D23" s="21">
        <v>3</v>
      </c>
      <c r="E23" s="23">
        <v>800000</v>
      </c>
      <c r="F23" s="21">
        <v>3</v>
      </c>
      <c r="G23" s="23">
        <v>300000</v>
      </c>
      <c r="H23" s="21">
        <v>3</v>
      </c>
      <c r="I23" s="23">
        <v>300000</v>
      </c>
      <c r="J23" s="21">
        <v>3</v>
      </c>
      <c r="K23" s="23">
        <v>300000</v>
      </c>
      <c r="L23" s="21">
        <f>B23+D23+F23+H23+J23</f>
        <v>15</v>
      </c>
      <c r="M23" s="23">
        <f>C23+E23+G23+I23+K23</f>
        <v>2000000</v>
      </c>
    </row>
    <row r="24" spans="1:14" s="18" customFormat="1" x14ac:dyDescent="0.3">
      <c r="A24" s="35" t="s">
        <v>15</v>
      </c>
      <c r="B24" s="36">
        <v>3</v>
      </c>
      <c r="C24" s="52">
        <f>C23</f>
        <v>300000</v>
      </c>
      <c r="D24" s="36">
        <v>3</v>
      </c>
      <c r="E24" s="52">
        <v>800000</v>
      </c>
      <c r="F24" s="36">
        <v>3</v>
      </c>
      <c r="G24" s="52">
        <f>G23</f>
        <v>300000</v>
      </c>
      <c r="H24" s="36">
        <v>3</v>
      </c>
      <c r="I24" s="52">
        <f>I23</f>
        <v>300000</v>
      </c>
      <c r="J24" s="36">
        <v>3</v>
      </c>
      <c r="K24" s="52">
        <f>K23</f>
        <v>300000</v>
      </c>
      <c r="L24" s="36">
        <f>L23</f>
        <v>15</v>
      </c>
      <c r="M24" s="52">
        <f>M23</f>
        <v>2000000</v>
      </c>
    </row>
    <row r="25" spans="1:14" s="18" customFormat="1" x14ac:dyDescent="0.3">
      <c r="A25" s="111"/>
      <c r="B25" s="112"/>
      <c r="C25" s="113"/>
      <c r="D25" s="112"/>
      <c r="E25" s="113"/>
      <c r="F25" s="112"/>
      <c r="G25" s="113"/>
      <c r="H25" s="112"/>
      <c r="I25" s="113"/>
      <c r="J25" s="112"/>
      <c r="K25" s="113"/>
      <c r="L25" s="112"/>
      <c r="M25" s="113"/>
    </row>
    <row r="26" spans="1:14" s="18" customFormat="1" x14ac:dyDescent="0.3">
      <c r="A26" s="111"/>
      <c r="B26" s="112"/>
      <c r="C26" s="113"/>
      <c r="D26" s="112"/>
      <c r="E26" s="113"/>
      <c r="F26" s="112"/>
      <c r="G26" s="113"/>
      <c r="H26" s="112"/>
      <c r="I26" s="113"/>
      <c r="J26" s="112"/>
      <c r="K26" s="113"/>
      <c r="L26" s="112"/>
      <c r="M26" s="113"/>
    </row>
    <row r="27" spans="1:14" x14ac:dyDescent="0.3">
      <c r="A27" s="13" t="s">
        <v>477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1"/>
      <c r="M27" s="23"/>
      <c r="N27" s="31"/>
    </row>
    <row r="28" spans="1:14" x14ac:dyDescent="0.3">
      <c r="A28" s="13" t="s">
        <v>52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1"/>
      <c r="M28" s="23"/>
      <c r="N28" s="31"/>
    </row>
    <row r="29" spans="1:14" x14ac:dyDescent="0.3">
      <c r="A29" s="13" t="s">
        <v>476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1"/>
      <c r="M29" s="23"/>
      <c r="N29" s="31"/>
    </row>
    <row r="30" spans="1:14" x14ac:dyDescent="0.3">
      <c r="A30" s="13" t="s">
        <v>52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1"/>
      <c r="M30" s="23"/>
      <c r="N30" s="31"/>
    </row>
    <row r="31" spans="1:14" x14ac:dyDescent="0.3">
      <c r="A31" s="13" t="s">
        <v>424</v>
      </c>
      <c r="B31" s="21">
        <v>1</v>
      </c>
      <c r="C31" s="23">
        <v>100000</v>
      </c>
      <c r="D31" s="21">
        <v>1</v>
      </c>
      <c r="E31" s="23">
        <v>100000</v>
      </c>
      <c r="F31" s="21">
        <v>1</v>
      </c>
      <c r="G31" s="23">
        <v>100000</v>
      </c>
      <c r="H31" s="21">
        <v>1</v>
      </c>
      <c r="I31" s="23">
        <v>100000</v>
      </c>
      <c r="J31" s="21">
        <v>1</v>
      </c>
      <c r="K31" s="23">
        <v>100000</v>
      </c>
      <c r="L31" s="21">
        <v>5</v>
      </c>
      <c r="M31" s="23">
        <v>500000</v>
      </c>
      <c r="N31" s="31"/>
    </row>
    <row r="32" spans="1:14" x14ac:dyDescent="0.3">
      <c r="A32" s="13" t="s">
        <v>425</v>
      </c>
      <c r="B32" s="21">
        <v>3</v>
      </c>
      <c r="C32" s="23">
        <v>420000</v>
      </c>
      <c r="D32" s="21">
        <v>3</v>
      </c>
      <c r="E32" s="23">
        <v>420000</v>
      </c>
      <c r="F32" s="21">
        <v>3</v>
      </c>
      <c r="G32" s="23">
        <v>420000</v>
      </c>
      <c r="H32" s="21">
        <v>3</v>
      </c>
      <c r="I32" s="23">
        <v>420000</v>
      </c>
      <c r="J32" s="21">
        <v>3</v>
      </c>
      <c r="K32" s="23">
        <v>420000</v>
      </c>
      <c r="L32" s="21">
        <f>B32+D32+F32+H32+J32</f>
        <v>15</v>
      </c>
      <c r="M32" s="23">
        <f>C32+E32+G32+I32+K32</f>
        <v>2100000</v>
      </c>
      <c r="N32" s="31"/>
    </row>
    <row r="33" spans="1:14" s="18" customFormat="1" x14ac:dyDescent="0.3">
      <c r="A33" s="35" t="s">
        <v>15</v>
      </c>
      <c r="B33" s="36">
        <v>4</v>
      </c>
      <c r="C33" s="52">
        <v>520000</v>
      </c>
      <c r="D33" s="36">
        <v>4</v>
      </c>
      <c r="E33" s="52">
        <v>520000</v>
      </c>
      <c r="F33" s="36">
        <v>4</v>
      </c>
      <c r="G33" s="52">
        <v>520000</v>
      </c>
      <c r="H33" s="36">
        <v>4</v>
      </c>
      <c r="I33" s="52">
        <v>520000</v>
      </c>
      <c r="J33" s="36">
        <v>4</v>
      </c>
      <c r="K33" s="52">
        <v>520000</v>
      </c>
      <c r="L33" s="36">
        <v>20</v>
      </c>
      <c r="M33" s="52">
        <f>M32+M31</f>
        <v>2600000</v>
      </c>
    </row>
    <row r="34" spans="1:14" x14ac:dyDescent="0.3">
      <c r="A34" s="13" t="s">
        <v>54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1"/>
      <c r="M34" s="23"/>
      <c r="N34" s="31"/>
    </row>
    <row r="35" spans="1:14" x14ac:dyDescent="0.3">
      <c r="A35" s="13" t="s">
        <v>53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1"/>
      <c r="M35" s="23"/>
      <c r="N35" s="31"/>
    </row>
    <row r="36" spans="1:14" x14ac:dyDescent="0.3">
      <c r="A36" s="13" t="s">
        <v>478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31"/>
    </row>
    <row r="37" spans="1:14" x14ac:dyDescent="0.3">
      <c r="A37" s="13" t="s">
        <v>479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31"/>
    </row>
    <row r="38" spans="1:14" s="18" customFormat="1" x14ac:dyDescent="0.3">
      <c r="A38" s="35" t="s">
        <v>15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7"/>
    </row>
    <row r="39" spans="1:14" x14ac:dyDescent="0.3">
      <c r="A39" s="13" t="s">
        <v>56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1"/>
      <c r="M39" s="23"/>
      <c r="N39" s="31"/>
    </row>
    <row r="40" spans="1:14" x14ac:dyDescent="0.3">
      <c r="A40" s="13" t="s">
        <v>55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1"/>
      <c r="M40" s="23"/>
      <c r="N40" s="31"/>
    </row>
    <row r="41" spans="1:14" x14ac:dyDescent="0.3">
      <c r="A41" s="13" t="s">
        <v>480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1"/>
      <c r="M41" s="23"/>
      <c r="N41" s="31"/>
    </row>
    <row r="42" spans="1:14" x14ac:dyDescent="0.3">
      <c r="A42" s="13" t="s">
        <v>481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1"/>
      <c r="M42" s="23"/>
      <c r="N42" s="31"/>
    </row>
    <row r="43" spans="1:14" x14ac:dyDescent="0.3">
      <c r="A43" s="13" t="s">
        <v>131</v>
      </c>
      <c r="B43" s="21">
        <v>3</v>
      </c>
      <c r="C43" s="23">
        <v>800000</v>
      </c>
      <c r="D43" s="21">
        <v>3</v>
      </c>
      <c r="E43" s="23">
        <v>800000</v>
      </c>
      <c r="F43" s="21">
        <v>3</v>
      </c>
      <c r="G43" s="23">
        <v>800000</v>
      </c>
      <c r="H43" s="21">
        <v>3</v>
      </c>
      <c r="I43" s="23">
        <v>800000</v>
      </c>
      <c r="J43" s="21">
        <v>3</v>
      </c>
      <c r="K43" s="23">
        <v>800000</v>
      </c>
      <c r="L43" s="21">
        <f>L44</f>
        <v>15</v>
      </c>
      <c r="M43" s="23">
        <f>M44</f>
        <v>4000000</v>
      </c>
    </row>
    <row r="44" spans="1:14" s="18" customFormat="1" x14ac:dyDescent="0.3">
      <c r="A44" s="35" t="s">
        <v>15</v>
      </c>
      <c r="B44" s="36">
        <v>3</v>
      </c>
      <c r="C44" s="52">
        <v>800000</v>
      </c>
      <c r="D44" s="36">
        <v>3</v>
      </c>
      <c r="E44" s="52">
        <v>800000</v>
      </c>
      <c r="F44" s="36">
        <v>3</v>
      </c>
      <c r="G44" s="52">
        <v>800000</v>
      </c>
      <c r="H44" s="36">
        <v>3</v>
      </c>
      <c r="I44" s="52">
        <v>800000</v>
      </c>
      <c r="J44" s="36">
        <v>3</v>
      </c>
      <c r="K44" s="52">
        <v>800000</v>
      </c>
      <c r="L44" s="36">
        <v>15</v>
      </c>
      <c r="M44" s="52">
        <f>C44+E44+G44+I44+K44</f>
        <v>4000000</v>
      </c>
    </row>
    <row r="45" spans="1:14" s="18" customFormat="1" x14ac:dyDescent="0.3">
      <c r="A45" s="114"/>
      <c r="B45" s="115"/>
      <c r="C45" s="116"/>
      <c r="D45" s="115"/>
      <c r="E45" s="116"/>
      <c r="F45" s="115"/>
      <c r="G45" s="116"/>
      <c r="H45" s="115"/>
      <c r="I45" s="116"/>
      <c r="J45" s="115"/>
      <c r="K45" s="116"/>
      <c r="L45" s="115"/>
      <c r="M45" s="116"/>
    </row>
    <row r="46" spans="1:14" s="18" customFormat="1" x14ac:dyDescent="0.3">
      <c r="A46" s="111"/>
      <c r="B46" s="112"/>
      <c r="C46" s="113"/>
      <c r="D46" s="112"/>
      <c r="E46" s="113"/>
      <c r="F46" s="112"/>
      <c r="G46" s="113"/>
      <c r="H46" s="112"/>
      <c r="I46" s="113"/>
      <c r="J46" s="112"/>
      <c r="K46" s="113"/>
      <c r="L46" s="112"/>
      <c r="M46" s="113"/>
    </row>
    <row r="47" spans="1:14" s="18" customFormat="1" x14ac:dyDescent="0.3">
      <c r="A47" s="111"/>
      <c r="B47" s="112"/>
      <c r="C47" s="113"/>
      <c r="D47" s="112"/>
      <c r="E47" s="113"/>
      <c r="F47" s="112"/>
      <c r="G47" s="113"/>
      <c r="H47" s="112"/>
      <c r="I47" s="113"/>
      <c r="J47" s="112"/>
      <c r="K47" s="113"/>
      <c r="L47" s="112"/>
      <c r="M47" s="113"/>
    </row>
    <row r="48" spans="1:14" s="18" customFormat="1" x14ac:dyDescent="0.3">
      <c r="A48" s="111"/>
      <c r="B48" s="112"/>
      <c r="C48" s="113"/>
      <c r="D48" s="112"/>
      <c r="E48" s="113"/>
      <c r="F48" s="112"/>
      <c r="G48" s="113"/>
      <c r="H48" s="112"/>
      <c r="I48" s="113"/>
      <c r="J48" s="112"/>
      <c r="K48" s="113"/>
      <c r="L48" s="112"/>
      <c r="M48" s="113"/>
    </row>
    <row r="49" spans="1:14" s="18" customFormat="1" x14ac:dyDescent="0.3">
      <c r="A49" s="111"/>
      <c r="B49" s="112"/>
      <c r="C49" s="113"/>
      <c r="D49" s="112"/>
      <c r="E49" s="113"/>
      <c r="F49" s="112"/>
      <c r="G49" s="113"/>
      <c r="H49" s="112"/>
      <c r="I49" s="113"/>
      <c r="J49" s="112"/>
      <c r="K49" s="113"/>
      <c r="L49" s="112"/>
      <c r="M49" s="113"/>
    </row>
    <row r="50" spans="1:14" x14ac:dyDescent="0.3">
      <c r="A50" s="13" t="s">
        <v>58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1"/>
      <c r="M50" s="23"/>
      <c r="N50" s="31"/>
    </row>
    <row r="51" spans="1:14" x14ac:dyDescent="0.3">
      <c r="A51" s="13" t="s">
        <v>57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1"/>
      <c r="M51" s="23"/>
      <c r="N51" s="31"/>
    </row>
    <row r="52" spans="1:14" x14ac:dyDescent="0.3">
      <c r="A52" s="13" t="s">
        <v>482</v>
      </c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1"/>
      <c r="M52" s="23"/>
      <c r="N52" s="31"/>
    </row>
    <row r="53" spans="1:14" x14ac:dyDescent="0.3">
      <c r="A53" s="13" t="s">
        <v>483</v>
      </c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1"/>
      <c r="M53" s="23"/>
      <c r="N53" s="31"/>
    </row>
    <row r="54" spans="1:14" x14ac:dyDescent="0.3">
      <c r="A54" s="13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1"/>
      <c r="M54" s="23"/>
      <c r="N54" s="31"/>
    </row>
    <row r="55" spans="1:14" s="51" customFormat="1" x14ac:dyDescent="0.3">
      <c r="A55" s="35" t="s">
        <v>15</v>
      </c>
      <c r="B55" s="50"/>
      <c r="C55" s="40"/>
      <c r="D55" s="50"/>
      <c r="E55" s="40"/>
      <c r="F55" s="50"/>
      <c r="G55" s="40"/>
      <c r="H55" s="50"/>
      <c r="I55" s="40"/>
      <c r="J55" s="50"/>
      <c r="K55" s="40"/>
      <c r="L55" s="50"/>
      <c r="M55" s="40"/>
    </row>
    <row r="56" spans="1:14" s="18" customFormat="1" ht="19.5" thickBot="1" x14ac:dyDescent="0.35">
      <c r="A56" s="38" t="s">
        <v>66</v>
      </c>
      <c r="B56" s="54">
        <f>B18+B24+B33+B44</f>
        <v>11</v>
      </c>
      <c r="C56" s="53">
        <f>C44+C33+C24+C26</f>
        <v>1620000</v>
      </c>
      <c r="D56" s="54">
        <f>D44+D33+D24+D18</f>
        <v>11</v>
      </c>
      <c r="E56" s="53">
        <f>E44+E33+E24+E18</f>
        <v>2245000</v>
      </c>
      <c r="F56" s="54">
        <v>11</v>
      </c>
      <c r="G56" s="53">
        <f t="shared" ref="G56:K56" si="0">G24+G33+G44</f>
        <v>1620000</v>
      </c>
      <c r="H56" s="54">
        <v>11</v>
      </c>
      <c r="I56" s="53">
        <f t="shared" si="0"/>
        <v>1620000</v>
      </c>
      <c r="J56" s="54">
        <v>11</v>
      </c>
      <c r="K56" s="53">
        <f t="shared" si="0"/>
        <v>1620000</v>
      </c>
      <c r="L56" s="54">
        <f>B56+D56+F56+H56+J56</f>
        <v>55</v>
      </c>
      <c r="M56" s="53">
        <f>C56+E56+G56+I56+K56</f>
        <v>8725000</v>
      </c>
    </row>
    <row r="57" spans="1:14" ht="19.5" thickTop="1" x14ac:dyDescent="0.3"/>
  </sheetData>
  <mergeCells count="10">
    <mergeCell ref="A4:M4"/>
    <mergeCell ref="A5:M5"/>
    <mergeCell ref="A7:M7"/>
    <mergeCell ref="B9:C9"/>
    <mergeCell ref="D9:E9"/>
    <mergeCell ref="F9:G9"/>
    <mergeCell ref="H9:I9"/>
    <mergeCell ref="L9:M9"/>
    <mergeCell ref="J9:K9"/>
    <mergeCell ref="A6:M6"/>
  </mergeCells>
  <pageMargins left="0.23622047244094491" right="0.15748031496062992" top="0.74803149606299213" bottom="0.74803149606299213" header="0.31496062992125984" footer="0.31496062992125984"/>
  <pageSetup paperSize="9" firstPageNumber="3" orientation="landscape" useFirstPageNumber="1" r:id="rId1"/>
  <headerFooter>
    <oddFooter>&amp;C&amp;"TH SarabunIT๙,ธรรมดา"&amp;16&amp;P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M44"/>
  <sheetViews>
    <sheetView view="pageLayout" topLeftCell="A20" zoomScaleNormal="100" workbookViewId="0">
      <selection activeCell="E24" sqref="E24"/>
    </sheetView>
  </sheetViews>
  <sheetFormatPr defaultRowHeight="18.75" x14ac:dyDescent="0.3"/>
  <cols>
    <col min="1" max="1" width="16" style="17" customWidth="1"/>
    <col min="2" max="2" width="7.75" style="17" customWidth="1"/>
    <col min="3" max="3" width="11.375" style="17" customWidth="1"/>
    <col min="4" max="4" width="8.125" style="17" customWidth="1"/>
    <col min="5" max="5" width="11.125" style="17" customWidth="1"/>
    <col min="6" max="6" width="7.875" style="17" customWidth="1"/>
    <col min="7" max="7" width="11" style="17" customWidth="1"/>
    <col min="8" max="8" width="8.125" style="17" customWidth="1"/>
    <col min="9" max="9" width="10.75" style="17" customWidth="1"/>
    <col min="10" max="10" width="7.875" style="17" customWidth="1"/>
    <col min="11" max="11" width="11.75" style="17" customWidth="1"/>
    <col min="12" max="12" width="7.75" style="17" customWidth="1"/>
    <col min="13" max="13" width="12.125" style="17" customWidth="1"/>
    <col min="14" max="16384" width="9" style="17"/>
  </cols>
  <sheetData>
    <row r="3" spans="1:13" x14ac:dyDescent="0.3">
      <c r="A3" s="117" t="s">
        <v>132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</row>
    <row r="4" spans="1:13" x14ac:dyDescent="0.3">
      <c r="A4" s="117" t="s">
        <v>133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3" x14ac:dyDescent="0.3">
      <c r="A5" s="117" t="s">
        <v>1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</row>
    <row r="7" spans="1:13" s="31" customFormat="1" x14ac:dyDescent="0.3">
      <c r="A7" s="19" t="s">
        <v>33</v>
      </c>
      <c r="B7" s="119" t="s">
        <v>73</v>
      </c>
      <c r="C7" s="120"/>
      <c r="D7" s="119" t="s">
        <v>69</v>
      </c>
      <c r="E7" s="120"/>
      <c r="F7" s="119" t="s">
        <v>70</v>
      </c>
      <c r="G7" s="120"/>
      <c r="H7" s="119" t="s">
        <v>71</v>
      </c>
      <c r="I7" s="120"/>
      <c r="J7" s="119" t="s">
        <v>72</v>
      </c>
      <c r="K7" s="120"/>
      <c r="L7" s="119" t="s">
        <v>47</v>
      </c>
      <c r="M7" s="120"/>
    </row>
    <row r="8" spans="1:13" s="31" customFormat="1" x14ac:dyDescent="0.3">
      <c r="A8" s="20"/>
      <c r="B8" s="19" t="s">
        <v>18</v>
      </c>
      <c r="C8" s="19" t="s">
        <v>14</v>
      </c>
      <c r="D8" s="19" t="s">
        <v>18</v>
      </c>
      <c r="E8" s="19" t="s">
        <v>14</v>
      </c>
      <c r="F8" s="19" t="s">
        <v>18</v>
      </c>
      <c r="G8" s="19" t="s">
        <v>14</v>
      </c>
      <c r="H8" s="19" t="s">
        <v>18</v>
      </c>
      <c r="I8" s="19" t="s">
        <v>14</v>
      </c>
      <c r="J8" s="19" t="s">
        <v>18</v>
      </c>
      <c r="K8" s="19" t="s">
        <v>14</v>
      </c>
      <c r="L8" s="19" t="s">
        <v>18</v>
      </c>
      <c r="M8" s="19" t="s">
        <v>14</v>
      </c>
    </row>
    <row r="9" spans="1:13" s="31" customFormat="1" x14ac:dyDescent="0.3">
      <c r="A9" s="22"/>
      <c r="B9" s="22" t="s">
        <v>3</v>
      </c>
      <c r="C9" s="22" t="s">
        <v>7</v>
      </c>
      <c r="D9" s="22" t="s">
        <v>3</v>
      </c>
      <c r="E9" s="22" t="s">
        <v>7</v>
      </c>
      <c r="F9" s="22" t="s">
        <v>3</v>
      </c>
      <c r="G9" s="22" t="s">
        <v>7</v>
      </c>
      <c r="H9" s="22" t="s">
        <v>3</v>
      </c>
      <c r="I9" s="22" t="s">
        <v>7</v>
      </c>
      <c r="J9" s="22" t="s">
        <v>3</v>
      </c>
      <c r="K9" s="22" t="s">
        <v>7</v>
      </c>
      <c r="L9" s="22" t="s">
        <v>3</v>
      </c>
      <c r="M9" s="22" t="s">
        <v>7</v>
      </c>
    </row>
    <row r="10" spans="1:13" s="31" customFormat="1" x14ac:dyDescent="0.3">
      <c r="A10" s="19" t="s">
        <v>134</v>
      </c>
      <c r="B10" s="19"/>
      <c r="C10" s="78"/>
      <c r="D10" s="19"/>
      <c r="E10" s="78"/>
      <c r="F10" s="19"/>
      <c r="G10" s="78"/>
      <c r="H10" s="19"/>
      <c r="I10" s="19"/>
      <c r="J10" s="19"/>
      <c r="K10" s="78"/>
      <c r="L10" s="19"/>
      <c r="M10" s="78"/>
    </row>
    <row r="11" spans="1:13" x14ac:dyDescent="0.3">
      <c r="A11" s="79" t="s">
        <v>15</v>
      </c>
      <c r="B11" s="22"/>
      <c r="C11" s="80"/>
      <c r="D11" s="22"/>
      <c r="E11" s="80"/>
      <c r="F11" s="22"/>
      <c r="G11" s="80"/>
      <c r="H11" s="22"/>
      <c r="I11" s="80"/>
      <c r="J11" s="22"/>
      <c r="K11" s="80"/>
      <c r="L11" s="22"/>
      <c r="M11" s="80"/>
    </row>
    <row r="12" spans="1:13" x14ac:dyDescent="0.3">
      <c r="A12" s="19" t="s">
        <v>136</v>
      </c>
      <c r="B12" s="19"/>
      <c r="C12" s="78"/>
      <c r="D12" s="19"/>
      <c r="E12" s="78"/>
      <c r="F12" s="19"/>
      <c r="G12" s="78"/>
      <c r="H12" s="19"/>
      <c r="I12" s="78"/>
      <c r="J12" s="19"/>
      <c r="K12" s="78"/>
      <c r="L12" s="19"/>
      <c r="M12" s="78"/>
    </row>
    <row r="13" spans="1:13" x14ac:dyDescent="0.3">
      <c r="A13" s="79" t="s">
        <v>15</v>
      </c>
      <c r="B13" s="22"/>
      <c r="C13" s="80"/>
      <c r="D13" s="22"/>
      <c r="E13" s="80"/>
      <c r="F13" s="22"/>
      <c r="G13" s="80"/>
      <c r="H13" s="22"/>
      <c r="I13" s="80"/>
      <c r="J13" s="22"/>
      <c r="K13" s="80"/>
      <c r="L13" s="22"/>
      <c r="M13" s="80"/>
    </row>
    <row r="14" spans="1:13" x14ac:dyDescent="0.3">
      <c r="A14" s="19" t="s">
        <v>137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pans="1:13" x14ac:dyDescent="0.3">
      <c r="A15" s="79" t="s">
        <v>15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</row>
    <row r="16" spans="1:13" x14ac:dyDescent="0.3">
      <c r="A16" s="19" t="s">
        <v>138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</row>
    <row r="17" spans="1:13" x14ac:dyDescent="0.3">
      <c r="A17" s="79" t="s">
        <v>15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</row>
    <row r="18" spans="1:13" x14ac:dyDescent="0.3">
      <c r="A18" s="19" t="s">
        <v>139</v>
      </c>
      <c r="B18" s="19"/>
      <c r="C18" s="19"/>
      <c r="D18" s="19" t="s">
        <v>119</v>
      </c>
      <c r="E18" s="19"/>
      <c r="F18" s="19"/>
      <c r="G18" s="19"/>
      <c r="H18" s="19"/>
      <c r="I18" s="19"/>
      <c r="J18" s="19"/>
      <c r="K18" s="19"/>
      <c r="L18" s="19"/>
      <c r="M18" s="19"/>
    </row>
    <row r="19" spans="1:13" x14ac:dyDescent="0.3">
      <c r="A19" s="79" t="s">
        <v>15</v>
      </c>
      <c r="B19" s="22">
        <v>1</v>
      </c>
      <c r="C19" s="80">
        <v>293400</v>
      </c>
      <c r="D19" s="22"/>
      <c r="E19" s="22"/>
      <c r="F19" s="22"/>
      <c r="G19" s="22"/>
      <c r="H19" s="22"/>
      <c r="I19" s="22"/>
      <c r="J19" s="22"/>
      <c r="K19" s="22"/>
      <c r="L19" s="22">
        <v>1</v>
      </c>
      <c r="M19" s="80">
        <v>293400</v>
      </c>
    </row>
    <row r="20" spans="1:13" x14ac:dyDescent="0.3">
      <c r="A20" s="19" t="s">
        <v>140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</row>
    <row r="21" spans="1:13" x14ac:dyDescent="0.3">
      <c r="A21" s="79" t="s">
        <v>15</v>
      </c>
      <c r="B21" s="22">
        <v>1</v>
      </c>
      <c r="C21" s="80">
        <v>67700</v>
      </c>
      <c r="D21" s="22"/>
      <c r="E21" s="22"/>
      <c r="F21" s="22"/>
      <c r="G21" s="22"/>
      <c r="H21" s="22"/>
      <c r="I21" s="22"/>
      <c r="J21" s="22"/>
      <c r="K21" s="22"/>
      <c r="L21" s="22">
        <v>1</v>
      </c>
      <c r="M21" s="80">
        <v>67700</v>
      </c>
    </row>
    <row r="22" spans="1:13" x14ac:dyDescent="0.3">
      <c r="A22" s="19" t="s">
        <v>141</v>
      </c>
      <c r="B22" s="19"/>
      <c r="C22" s="78"/>
      <c r="D22" s="19"/>
      <c r="E22" s="78"/>
      <c r="F22" s="19"/>
      <c r="G22" s="78"/>
      <c r="H22" s="19"/>
      <c r="I22" s="78"/>
      <c r="J22" s="19"/>
      <c r="K22" s="78"/>
      <c r="L22" s="19"/>
      <c r="M22" s="78"/>
    </row>
    <row r="23" spans="1:13" x14ac:dyDescent="0.3">
      <c r="A23" s="79" t="s">
        <v>15</v>
      </c>
      <c r="B23" s="22"/>
      <c r="C23" s="80"/>
      <c r="D23" s="22"/>
      <c r="E23" s="80"/>
      <c r="F23" s="22"/>
      <c r="G23" s="80"/>
      <c r="H23" s="22"/>
      <c r="I23" s="80"/>
      <c r="J23" s="22"/>
      <c r="K23" s="80"/>
      <c r="L23" s="22"/>
      <c r="M23" s="80"/>
    </row>
    <row r="24" spans="1:13" x14ac:dyDescent="0.3">
      <c r="A24" s="19" t="s">
        <v>142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</row>
    <row r="25" spans="1:13" x14ac:dyDescent="0.3">
      <c r="A25" s="79" t="s">
        <v>15</v>
      </c>
      <c r="B25" s="22">
        <v>1</v>
      </c>
      <c r="C25" s="80">
        <v>293400</v>
      </c>
      <c r="D25" s="22"/>
      <c r="E25" s="22"/>
      <c r="F25" s="22"/>
      <c r="G25" s="22"/>
      <c r="H25" s="22"/>
      <c r="I25" s="22"/>
      <c r="J25" s="22"/>
      <c r="K25" s="22"/>
      <c r="L25" s="22">
        <v>1</v>
      </c>
      <c r="M25" s="80">
        <v>293400</v>
      </c>
    </row>
    <row r="26" spans="1:13" x14ac:dyDescent="0.3">
      <c r="A26" s="81"/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</row>
    <row r="27" spans="1:13" s="31" customFormat="1" x14ac:dyDescent="0.3">
      <c r="A27" s="19" t="s">
        <v>33</v>
      </c>
      <c r="B27" s="119" t="s">
        <v>73</v>
      </c>
      <c r="C27" s="120"/>
      <c r="D27" s="119" t="s">
        <v>69</v>
      </c>
      <c r="E27" s="120"/>
      <c r="F27" s="119" t="s">
        <v>70</v>
      </c>
      <c r="G27" s="120"/>
      <c r="H27" s="119" t="s">
        <v>71</v>
      </c>
      <c r="I27" s="120"/>
      <c r="J27" s="119" t="s">
        <v>72</v>
      </c>
      <c r="K27" s="120"/>
      <c r="L27" s="119" t="s">
        <v>47</v>
      </c>
      <c r="M27" s="120"/>
    </row>
    <row r="28" spans="1:13" s="31" customFormat="1" x14ac:dyDescent="0.3">
      <c r="A28" s="20"/>
      <c r="B28" s="19" t="s">
        <v>18</v>
      </c>
      <c r="C28" s="19" t="s">
        <v>14</v>
      </c>
      <c r="D28" s="19" t="s">
        <v>18</v>
      </c>
      <c r="E28" s="19" t="s">
        <v>14</v>
      </c>
      <c r="F28" s="19" t="s">
        <v>18</v>
      </c>
      <c r="G28" s="19" t="s">
        <v>14</v>
      </c>
      <c r="H28" s="19" t="s">
        <v>18</v>
      </c>
      <c r="I28" s="19" t="s">
        <v>14</v>
      </c>
      <c r="J28" s="19" t="s">
        <v>18</v>
      </c>
      <c r="K28" s="19" t="s">
        <v>14</v>
      </c>
      <c r="L28" s="19" t="s">
        <v>18</v>
      </c>
      <c r="M28" s="19" t="s">
        <v>14</v>
      </c>
    </row>
    <row r="29" spans="1:13" s="31" customFormat="1" x14ac:dyDescent="0.3">
      <c r="A29" s="22"/>
      <c r="B29" s="22" t="s">
        <v>3</v>
      </c>
      <c r="C29" s="22" t="s">
        <v>7</v>
      </c>
      <c r="D29" s="22" t="s">
        <v>3</v>
      </c>
      <c r="E29" s="22" t="s">
        <v>7</v>
      </c>
      <c r="F29" s="22" t="s">
        <v>3</v>
      </c>
      <c r="G29" s="22" t="s">
        <v>7</v>
      </c>
      <c r="H29" s="22" t="s">
        <v>3</v>
      </c>
      <c r="I29" s="22" t="s">
        <v>7</v>
      </c>
      <c r="J29" s="22" t="s">
        <v>3</v>
      </c>
      <c r="K29" s="22" t="s">
        <v>7</v>
      </c>
      <c r="L29" s="22" t="s">
        <v>3</v>
      </c>
      <c r="M29" s="22" t="s">
        <v>7</v>
      </c>
    </row>
    <row r="30" spans="1:13" x14ac:dyDescent="0.3">
      <c r="A30" s="19" t="s">
        <v>143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</row>
    <row r="31" spans="1:13" x14ac:dyDescent="0.3">
      <c r="A31" s="79" t="s">
        <v>15</v>
      </c>
      <c r="B31" s="22">
        <v>2</v>
      </c>
      <c r="C31" s="80">
        <v>355000</v>
      </c>
      <c r="D31" s="22"/>
      <c r="E31" s="22"/>
      <c r="F31" s="22"/>
      <c r="G31" s="22"/>
      <c r="H31" s="22"/>
      <c r="I31" s="22"/>
      <c r="J31" s="22"/>
      <c r="K31" s="22"/>
      <c r="L31" s="22">
        <v>2</v>
      </c>
      <c r="M31" s="80">
        <v>355000</v>
      </c>
    </row>
    <row r="32" spans="1:13" x14ac:dyDescent="0.3">
      <c r="A32" s="19" t="s">
        <v>144</v>
      </c>
      <c r="B32" s="19"/>
      <c r="C32" s="19"/>
      <c r="D32" s="19" t="s">
        <v>119</v>
      </c>
      <c r="E32" s="19"/>
      <c r="F32" s="19"/>
      <c r="G32" s="19"/>
      <c r="H32" s="19"/>
      <c r="I32" s="19"/>
      <c r="J32" s="19"/>
      <c r="K32" s="19"/>
      <c r="L32" s="19"/>
      <c r="M32" s="19"/>
    </row>
    <row r="33" spans="1:13" x14ac:dyDescent="0.3">
      <c r="A33" s="79" t="s">
        <v>15</v>
      </c>
      <c r="B33" s="22">
        <v>1</v>
      </c>
      <c r="C33" s="80">
        <v>293400</v>
      </c>
      <c r="D33" s="22"/>
      <c r="E33" s="22"/>
      <c r="F33" s="22"/>
      <c r="G33" s="22"/>
      <c r="H33" s="22"/>
      <c r="I33" s="22"/>
      <c r="J33" s="22"/>
      <c r="K33" s="22"/>
      <c r="L33" s="22">
        <v>1</v>
      </c>
      <c r="M33" s="80">
        <v>293400</v>
      </c>
    </row>
    <row r="34" spans="1:13" x14ac:dyDescent="0.3">
      <c r="A34" s="19" t="s">
        <v>145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</row>
    <row r="35" spans="1:13" x14ac:dyDescent="0.3">
      <c r="A35" s="79" t="s">
        <v>15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</row>
    <row r="36" spans="1:13" x14ac:dyDescent="0.3">
      <c r="A36" s="19" t="s">
        <v>146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</row>
    <row r="37" spans="1:13" x14ac:dyDescent="0.3">
      <c r="A37" s="79" t="s">
        <v>15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</row>
    <row r="38" spans="1:13" x14ac:dyDescent="0.3">
      <c r="A38" s="19" t="s">
        <v>147</v>
      </c>
      <c r="B38" s="19"/>
      <c r="C38" s="19"/>
      <c r="D38" s="19" t="s">
        <v>119</v>
      </c>
      <c r="E38" s="19"/>
      <c r="F38" s="19"/>
      <c r="G38" s="19"/>
      <c r="H38" s="19"/>
      <c r="I38" s="19"/>
      <c r="J38" s="19"/>
      <c r="K38" s="19"/>
      <c r="L38" s="19"/>
      <c r="M38" s="19"/>
    </row>
    <row r="39" spans="1:13" x14ac:dyDescent="0.3">
      <c r="A39" s="79" t="s">
        <v>15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</row>
    <row r="40" spans="1:13" x14ac:dyDescent="0.3">
      <c r="A40" s="19" t="s">
        <v>148</v>
      </c>
      <c r="B40" s="19"/>
      <c r="C40" s="19"/>
      <c r="D40" s="19" t="s">
        <v>119</v>
      </c>
      <c r="E40" s="19"/>
      <c r="F40" s="19"/>
      <c r="G40" s="19"/>
      <c r="H40" s="19"/>
      <c r="I40" s="19"/>
      <c r="J40" s="19"/>
      <c r="K40" s="19"/>
      <c r="L40" s="19"/>
      <c r="M40" s="19"/>
    </row>
    <row r="41" spans="1:13" x14ac:dyDescent="0.3">
      <c r="A41" s="79" t="s">
        <v>15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</row>
    <row r="42" spans="1:13" x14ac:dyDescent="0.3">
      <c r="A42" s="20" t="s">
        <v>149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</row>
    <row r="43" spans="1:13" x14ac:dyDescent="0.3">
      <c r="A43" s="76" t="s">
        <v>15</v>
      </c>
      <c r="B43" s="20">
        <v>1</v>
      </c>
      <c r="C43" s="34">
        <v>293400</v>
      </c>
      <c r="D43" s="20"/>
      <c r="E43" s="20"/>
      <c r="F43" s="20"/>
      <c r="G43" s="20"/>
      <c r="H43" s="20"/>
      <c r="I43" s="20"/>
      <c r="J43" s="20"/>
      <c r="K43" s="20"/>
      <c r="L43" s="20">
        <v>1</v>
      </c>
      <c r="M43" s="34">
        <v>293400</v>
      </c>
    </row>
    <row r="44" spans="1:13" s="39" customFormat="1" x14ac:dyDescent="0.3">
      <c r="A44" s="77" t="s">
        <v>135</v>
      </c>
      <c r="B44" s="35">
        <f>B19+B21+B25+B31+B33+B43</f>
        <v>7</v>
      </c>
      <c r="C44" s="71">
        <f>C19+C21+C25+C31+C33+C43</f>
        <v>1596300</v>
      </c>
      <c r="D44" s="35"/>
      <c r="E44" s="71"/>
      <c r="F44" s="35"/>
      <c r="G44" s="71"/>
      <c r="H44" s="35"/>
      <c r="I44" s="71"/>
      <c r="J44" s="35"/>
      <c r="K44" s="71"/>
      <c r="L44" s="35">
        <f>B44</f>
        <v>7</v>
      </c>
      <c r="M44" s="71">
        <f>C44</f>
        <v>1596300</v>
      </c>
    </row>
  </sheetData>
  <mergeCells count="15">
    <mergeCell ref="L27:M27"/>
    <mergeCell ref="B27:C27"/>
    <mergeCell ref="D27:E27"/>
    <mergeCell ref="F27:G27"/>
    <mergeCell ref="H27:I27"/>
    <mergeCell ref="J27:K27"/>
    <mergeCell ref="A3:M3"/>
    <mergeCell ref="A5:M5"/>
    <mergeCell ref="B7:C7"/>
    <mergeCell ref="D7:E7"/>
    <mergeCell ref="F7:G7"/>
    <mergeCell ref="H7:I7"/>
    <mergeCell ref="J7:K7"/>
    <mergeCell ref="L7:M7"/>
    <mergeCell ref="A4:M4"/>
  </mergeCells>
  <pageMargins left="0.23622047244094491" right="0.23622047244094491" top="0.74803149606299213" bottom="0.74803149606299213" header="0.31496062992125984" footer="0.31496062992125984"/>
  <pageSetup paperSize="9" firstPageNumber="6" orientation="landscape" useFirstPageNumber="1" r:id="rId1"/>
  <headerFooter>
    <oddFooter>&amp;C&amp;"TH SarabunIT๙,ธรรมดา"&amp;16 7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CC"/>
  </sheetPr>
  <dimension ref="A1:N182"/>
  <sheetViews>
    <sheetView view="pageLayout" topLeftCell="A161" workbookViewId="0">
      <selection activeCell="C171" sqref="C171"/>
    </sheetView>
  </sheetViews>
  <sheetFormatPr defaultRowHeight="18.75" x14ac:dyDescent="0.3"/>
  <cols>
    <col min="1" max="1" width="3.125" style="29" customWidth="1"/>
    <col min="2" max="2" width="20.875" style="29" customWidth="1"/>
    <col min="3" max="3" width="18.125" style="29" customWidth="1"/>
    <col min="4" max="4" width="15.5" style="29" customWidth="1"/>
    <col min="5" max="6" width="8.5" style="29" customWidth="1"/>
    <col min="7" max="7" width="8.625" style="29" customWidth="1"/>
    <col min="8" max="8" width="8.875" style="29" customWidth="1"/>
    <col min="9" max="9" width="8.625" style="29" customWidth="1"/>
    <col min="10" max="10" width="9" style="29" customWidth="1"/>
    <col min="11" max="11" width="14.375" style="29" customWidth="1"/>
    <col min="12" max="12" width="9.375" style="29" customWidth="1"/>
    <col min="13" max="14" width="9" style="29" customWidth="1"/>
    <col min="15" max="16384" width="9" style="29"/>
  </cols>
  <sheetData>
    <row r="1" spans="1:14" x14ac:dyDescent="0.3">
      <c r="L1" s="55"/>
      <c r="M1" s="56"/>
      <c r="N1" s="56"/>
    </row>
    <row r="2" spans="1:14" s="56" customFormat="1" x14ac:dyDescent="0.3">
      <c r="A2" s="56" t="s">
        <v>46</v>
      </c>
    </row>
    <row r="3" spans="1:14" s="56" customFormat="1" x14ac:dyDescent="0.3"/>
    <row r="4" spans="1:14" s="56" customFormat="1" x14ac:dyDescent="0.3">
      <c r="A4" s="130" t="s">
        <v>0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29"/>
      <c r="N4" s="29"/>
    </row>
    <row r="5" spans="1:14" s="56" customFormat="1" x14ac:dyDescent="0.3">
      <c r="A5" s="130" t="s">
        <v>80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29"/>
      <c r="N5" s="29"/>
    </row>
    <row r="6" spans="1:14" s="56" customFormat="1" x14ac:dyDescent="0.3">
      <c r="A6" s="130" t="s">
        <v>179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29"/>
      <c r="N6" s="29"/>
    </row>
    <row r="7" spans="1:14" s="56" customFormat="1" x14ac:dyDescent="0.3">
      <c r="A7" s="130" t="s">
        <v>1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29"/>
      <c r="N7" s="29"/>
    </row>
    <row r="8" spans="1:14" x14ac:dyDescent="0.3">
      <c r="A8" s="131"/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</row>
    <row r="9" spans="1:14" s="103" customFormat="1" x14ac:dyDescent="0.3">
      <c r="A9" s="103" t="s">
        <v>150</v>
      </c>
    </row>
    <row r="10" spans="1:14" s="103" customFormat="1" x14ac:dyDescent="0.3">
      <c r="A10" s="103" t="s">
        <v>151</v>
      </c>
    </row>
    <row r="11" spans="1:14" s="103" customFormat="1" x14ac:dyDescent="0.3">
      <c r="A11" s="103" t="s">
        <v>152</v>
      </c>
    </row>
    <row r="12" spans="1:14" s="56" customFormat="1" x14ac:dyDescent="0.3">
      <c r="A12" s="56" t="s">
        <v>153</v>
      </c>
    </row>
    <row r="13" spans="1:14" s="56" customFormat="1" x14ac:dyDescent="0.3">
      <c r="A13" s="56" t="s">
        <v>154</v>
      </c>
    </row>
    <row r="14" spans="1:14" s="56" customFormat="1" x14ac:dyDescent="0.3">
      <c r="A14" s="56" t="s">
        <v>22</v>
      </c>
    </row>
    <row r="15" spans="1:14" s="56" customFormat="1" x14ac:dyDescent="0.3">
      <c r="A15" s="56" t="s">
        <v>484</v>
      </c>
    </row>
    <row r="16" spans="1:14" s="56" customFormat="1" x14ac:dyDescent="0.3">
      <c r="A16" s="56" t="s">
        <v>156</v>
      </c>
    </row>
    <row r="17" spans="1:12" s="99" customFormat="1" x14ac:dyDescent="0.3">
      <c r="A17" s="121" t="s">
        <v>2</v>
      </c>
      <c r="B17" s="121" t="s">
        <v>3</v>
      </c>
      <c r="C17" s="121" t="s">
        <v>4</v>
      </c>
      <c r="D17" s="57" t="s">
        <v>5</v>
      </c>
      <c r="E17" s="127" t="s">
        <v>14</v>
      </c>
      <c r="F17" s="128"/>
      <c r="G17" s="128"/>
      <c r="H17" s="128"/>
      <c r="I17" s="129"/>
      <c r="J17" s="57" t="s">
        <v>8</v>
      </c>
      <c r="K17" s="57" t="s">
        <v>10</v>
      </c>
      <c r="L17" s="57" t="s">
        <v>12</v>
      </c>
    </row>
    <row r="18" spans="1:12" s="99" customFormat="1" x14ac:dyDescent="0.3">
      <c r="A18" s="122"/>
      <c r="B18" s="122"/>
      <c r="C18" s="122"/>
      <c r="D18" s="97" t="s">
        <v>6</v>
      </c>
      <c r="E18" s="57">
        <v>2566</v>
      </c>
      <c r="F18" s="57">
        <v>2567</v>
      </c>
      <c r="G18" s="57">
        <v>2568</v>
      </c>
      <c r="H18" s="57">
        <v>2569</v>
      </c>
      <c r="I18" s="57">
        <v>2570</v>
      </c>
      <c r="J18" s="28" t="s">
        <v>9</v>
      </c>
      <c r="K18" s="28" t="s">
        <v>11</v>
      </c>
      <c r="L18" s="28" t="s">
        <v>13</v>
      </c>
    </row>
    <row r="19" spans="1:12" s="99" customFormat="1" x14ac:dyDescent="0.3">
      <c r="A19" s="123"/>
      <c r="B19" s="123"/>
      <c r="C19" s="123"/>
      <c r="D19" s="58"/>
      <c r="E19" s="58" t="s">
        <v>7</v>
      </c>
      <c r="F19" s="58" t="s">
        <v>7</v>
      </c>
      <c r="G19" s="58" t="s">
        <v>7</v>
      </c>
      <c r="H19" s="58" t="s">
        <v>7</v>
      </c>
      <c r="I19" s="58" t="s">
        <v>7</v>
      </c>
      <c r="J19" s="58"/>
      <c r="K19" s="58"/>
      <c r="L19" s="58"/>
    </row>
    <row r="20" spans="1:12" x14ac:dyDescent="0.3">
      <c r="A20" s="24">
        <v>1</v>
      </c>
      <c r="B20" s="25" t="s">
        <v>256</v>
      </c>
      <c r="C20" s="25" t="s">
        <v>89</v>
      </c>
      <c r="D20" s="25" t="s">
        <v>92</v>
      </c>
      <c r="E20" s="27">
        <v>125000</v>
      </c>
      <c r="F20" s="27">
        <v>125000</v>
      </c>
      <c r="G20" s="27">
        <v>125000</v>
      </c>
      <c r="H20" s="27">
        <v>125000</v>
      </c>
      <c r="I20" s="27">
        <v>125000</v>
      </c>
      <c r="J20" s="28" t="s">
        <v>34</v>
      </c>
      <c r="K20" s="25" t="s">
        <v>38</v>
      </c>
      <c r="L20" s="28" t="s">
        <v>88</v>
      </c>
    </row>
    <row r="21" spans="1:12" x14ac:dyDescent="0.3">
      <c r="A21" s="28"/>
      <c r="B21" s="25" t="s">
        <v>257</v>
      </c>
      <c r="C21" s="25" t="s">
        <v>37</v>
      </c>
      <c r="D21" s="25" t="s">
        <v>93</v>
      </c>
      <c r="E21" s="28"/>
      <c r="F21" s="28"/>
      <c r="G21" s="28"/>
      <c r="H21" s="28"/>
      <c r="I21" s="28"/>
      <c r="J21" s="28" t="s">
        <v>44</v>
      </c>
      <c r="K21" s="25" t="s">
        <v>90</v>
      </c>
      <c r="L21" s="28"/>
    </row>
    <row r="22" spans="1:12" x14ac:dyDescent="0.3">
      <c r="A22" s="28"/>
      <c r="B22" s="25" t="s">
        <v>258</v>
      </c>
      <c r="C22" s="25" t="s">
        <v>259</v>
      </c>
      <c r="D22" s="25" t="s">
        <v>94</v>
      </c>
      <c r="E22" s="28"/>
      <c r="F22" s="28"/>
      <c r="G22" s="28"/>
      <c r="H22" s="28"/>
      <c r="I22" s="28"/>
      <c r="J22" s="28" t="s">
        <v>65</v>
      </c>
      <c r="K22" s="25" t="s">
        <v>91</v>
      </c>
      <c r="L22" s="28"/>
    </row>
    <row r="23" spans="1:12" x14ac:dyDescent="0.3">
      <c r="A23" s="28"/>
      <c r="B23" s="25" t="s">
        <v>31</v>
      </c>
      <c r="C23" s="25" t="s">
        <v>260</v>
      </c>
      <c r="D23" s="25" t="s">
        <v>95</v>
      </c>
      <c r="E23" s="28"/>
      <c r="F23" s="28"/>
      <c r="G23" s="28"/>
      <c r="H23" s="28"/>
      <c r="I23" s="28"/>
      <c r="J23" s="28" t="s">
        <v>63</v>
      </c>
      <c r="K23" s="25" t="s">
        <v>264</v>
      </c>
      <c r="L23" s="28"/>
    </row>
    <row r="24" spans="1:12" x14ac:dyDescent="0.3">
      <c r="A24" s="26"/>
      <c r="B24" s="25"/>
      <c r="C24" s="25" t="s">
        <v>261</v>
      </c>
      <c r="D24" s="25" t="s">
        <v>96</v>
      </c>
      <c r="E24" s="27"/>
      <c r="F24" s="27"/>
      <c r="G24" s="27"/>
      <c r="H24" s="27"/>
      <c r="I24" s="27"/>
      <c r="J24" s="28"/>
      <c r="K24" s="25" t="s">
        <v>263</v>
      </c>
      <c r="L24" s="28"/>
    </row>
    <row r="25" spans="1:12" x14ac:dyDescent="0.3">
      <c r="A25" s="28"/>
      <c r="B25" s="25"/>
      <c r="C25" s="25"/>
      <c r="D25" s="25" t="s">
        <v>262</v>
      </c>
      <c r="E25" s="28"/>
      <c r="F25" s="28"/>
      <c r="G25" s="28"/>
      <c r="H25" s="28"/>
      <c r="I25" s="28"/>
      <c r="J25" s="28"/>
      <c r="K25" s="25"/>
      <c r="L25" s="28"/>
    </row>
    <row r="26" spans="1:12" s="99" customFormat="1" x14ac:dyDescent="0.3">
      <c r="A26" s="100" t="s">
        <v>15</v>
      </c>
      <c r="B26" s="100" t="s">
        <v>118</v>
      </c>
      <c r="C26" s="100" t="s">
        <v>97</v>
      </c>
      <c r="D26" s="100" t="s">
        <v>97</v>
      </c>
      <c r="E26" s="62">
        <f>E20</f>
        <v>125000</v>
      </c>
      <c r="F26" s="62">
        <f t="shared" ref="F26:I26" si="0">F20</f>
        <v>125000</v>
      </c>
      <c r="G26" s="62">
        <f t="shared" si="0"/>
        <v>125000</v>
      </c>
      <c r="H26" s="62">
        <f t="shared" si="0"/>
        <v>125000</v>
      </c>
      <c r="I26" s="62">
        <f t="shared" si="0"/>
        <v>125000</v>
      </c>
      <c r="J26" s="100" t="s">
        <v>116</v>
      </c>
      <c r="K26" s="100" t="s">
        <v>116</v>
      </c>
      <c r="L26" s="100" t="s">
        <v>116</v>
      </c>
    </row>
    <row r="27" spans="1:12" s="103" customFormat="1" x14ac:dyDescent="0.3">
      <c r="A27" s="103" t="s">
        <v>157</v>
      </c>
    </row>
    <row r="28" spans="1:12" s="103" customFormat="1" x14ac:dyDescent="0.3">
      <c r="A28" s="103" t="s">
        <v>158</v>
      </c>
    </row>
    <row r="29" spans="1:12" s="103" customFormat="1" x14ac:dyDescent="0.3">
      <c r="A29" s="103" t="s">
        <v>159</v>
      </c>
    </row>
    <row r="30" spans="1:12" s="56" customFormat="1" x14ac:dyDescent="0.3">
      <c r="A30" s="56" t="s">
        <v>265</v>
      </c>
    </row>
    <row r="31" spans="1:12" s="56" customFormat="1" x14ac:dyDescent="0.3">
      <c r="A31" s="56" t="s">
        <v>174</v>
      </c>
    </row>
    <row r="32" spans="1:12" s="56" customFormat="1" x14ac:dyDescent="0.3">
      <c r="A32" s="56" t="s">
        <v>25</v>
      </c>
    </row>
    <row r="33" spans="1:12" s="56" customFormat="1" x14ac:dyDescent="0.3">
      <c r="A33" s="56" t="s">
        <v>485</v>
      </c>
    </row>
    <row r="34" spans="1:12" s="56" customFormat="1" x14ac:dyDescent="0.3">
      <c r="A34" s="56" t="s">
        <v>426</v>
      </c>
    </row>
    <row r="35" spans="1:12" s="99" customFormat="1" x14ac:dyDescent="0.3">
      <c r="A35" s="121" t="s">
        <v>2</v>
      </c>
      <c r="B35" s="121" t="s">
        <v>3</v>
      </c>
      <c r="C35" s="121" t="s">
        <v>4</v>
      </c>
      <c r="D35" s="57" t="s">
        <v>5</v>
      </c>
      <c r="E35" s="124" t="s">
        <v>14</v>
      </c>
      <c r="F35" s="125"/>
      <c r="G35" s="125"/>
      <c r="H35" s="125"/>
      <c r="I35" s="126"/>
      <c r="J35" s="57" t="s">
        <v>8</v>
      </c>
      <c r="K35" s="57" t="s">
        <v>10</v>
      </c>
      <c r="L35" s="57" t="s">
        <v>12</v>
      </c>
    </row>
    <row r="36" spans="1:12" s="99" customFormat="1" x14ac:dyDescent="0.3">
      <c r="A36" s="122"/>
      <c r="B36" s="122"/>
      <c r="C36" s="122"/>
      <c r="D36" s="97" t="s">
        <v>6</v>
      </c>
      <c r="E36" s="24">
        <v>2566</v>
      </c>
      <c r="F36" s="24">
        <v>2567</v>
      </c>
      <c r="G36" s="24">
        <v>2568</v>
      </c>
      <c r="H36" s="24">
        <v>2569</v>
      </c>
      <c r="I36" s="24">
        <v>2570</v>
      </c>
      <c r="J36" s="28" t="s">
        <v>9</v>
      </c>
      <c r="K36" s="28" t="s">
        <v>11</v>
      </c>
      <c r="L36" s="28" t="s">
        <v>13</v>
      </c>
    </row>
    <row r="37" spans="1:12" s="99" customFormat="1" x14ac:dyDescent="0.3">
      <c r="A37" s="123"/>
      <c r="B37" s="123"/>
      <c r="C37" s="123"/>
      <c r="D37" s="58"/>
      <c r="E37" s="58" t="s">
        <v>7</v>
      </c>
      <c r="F37" s="58" t="s">
        <v>7</v>
      </c>
      <c r="G37" s="58" t="s">
        <v>7</v>
      </c>
      <c r="H37" s="58" t="s">
        <v>7</v>
      </c>
      <c r="I37" s="58" t="s">
        <v>7</v>
      </c>
      <c r="J37" s="58"/>
      <c r="K37" s="58"/>
      <c r="L37" s="58"/>
    </row>
    <row r="38" spans="1:12" x14ac:dyDescent="0.3">
      <c r="A38" s="26">
        <v>1</v>
      </c>
      <c r="B38" s="25" t="s">
        <v>266</v>
      </c>
      <c r="C38" s="25" t="s">
        <v>269</v>
      </c>
      <c r="D38" s="25" t="s">
        <v>27</v>
      </c>
      <c r="E38" s="27">
        <v>200000</v>
      </c>
      <c r="F38" s="27">
        <v>200000</v>
      </c>
      <c r="G38" s="27">
        <v>200000</v>
      </c>
      <c r="H38" s="27">
        <v>200000</v>
      </c>
      <c r="I38" s="27">
        <v>200000</v>
      </c>
      <c r="J38" s="28" t="s">
        <v>34</v>
      </c>
      <c r="K38" s="25" t="s">
        <v>84</v>
      </c>
      <c r="L38" s="28" t="s">
        <v>88</v>
      </c>
    </row>
    <row r="39" spans="1:12" x14ac:dyDescent="0.3">
      <c r="A39" s="26"/>
      <c r="B39" s="25" t="s">
        <v>267</v>
      </c>
      <c r="C39" s="25" t="s">
        <v>270</v>
      </c>
      <c r="D39" s="25" t="s">
        <v>23</v>
      </c>
      <c r="E39" s="28"/>
      <c r="F39" s="28"/>
      <c r="G39" s="28"/>
      <c r="H39" s="28"/>
      <c r="I39" s="28"/>
      <c r="J39" s="28" t="s">
        <v>81</v>
      </c>
      <c r="K39" s="25" t="s">
        <v>85</v>
      </c>
      <c r="L39" s="28"/>
    </row>
    <row r="40" spans="1:12" x14ac:dyDescent="0.3">
      <c r="A40" s="26"/>
      <c r="B40" s="25" t="s">
        <v>268</v>
      </c>
      <c r="C40" s="25" t="s">
        <v>271</v>
      </c>
      <c r="D40" s="25" t="s">
        <v>427</v>
      </c>
      <c r="E40" s="28"/>
      <c r="F40" s="28"/>
      <c r="G40" s="28"/>
      <c r="H40" s="28"/>
      <c r="I40" s="28"/>
      <c r="J40" s="28" t="s">
        <v>82</v>
      </c>
      <c r="K40" s="25" t="s">
        <v>276</v>
      </c>
      <c r="L40" s="28"/>
    </row>
    <row r="41" spans="1:12" x14ac:dyDescent="0.3">
      <c r="A41" s="26"/>
      <c r="B41" s="25"/>
      <c r="C41" s="25" t="s">
        <v>272</v>
      </c>
      <c r="D41" s="25" t="s">
        <v>3</v>
      </c>
      <c r="E41" s="28"/>
      <c r="F41" s="28"/>
      <c r="G41" s="28"/>
      <c r="H41" s="28"/>
      <c r="I41" s="28"/>
      <c r="J41" s="28" t="s">
        <v>83</v>
      </c>
      <c r="K41" s="25" t="s">
        <v>277</v>
      </c>
      <c r="L41" s="28"/>
    </row>
    <row r="42" spans="1:12" x14ac:dyDescent="0.3">
      <c r="A42" s="26"/>
      <c r="B42" s="25"/>
      <c r="C42" s="25" t="s">
        <v>273</v>
      </c>
      <c r="D42" s="25"/>
      <c r="E42" s="28"/>
      <c r="F42" s="27"/>
      <c r="G42" s="27"/>
      <c r="H42" s="27"/>
      <c r="I42" s="27"/>
      <c r="J42" s="28" t="s">
        <v>39</v>
      </c>
      <c r="K42" s="25"/>
      <c r="L42" s="28"/>
    </row>
    <row r="43" spans="1:12" x14ac:dyDescent="0.3">
      <c r="A43" s="26"/>
      <c r="B43" s="25"/>
      <c r="C43" s="25" t="s">
        <v>274</v>
      </c>
      <c r="D43" s="25"/>
      <c r="E43" s="28"/>
      <c r="F43" s="28"/>
      <c r="G43" s="28"/>
      <c r="H43" s="28"/>
      <c r="I43" s="28"/>
      <c r="J43" s="28"/>
      <c r="K43" s="25"/>
      <c r="L43" s="28"/>
    </row>
    <row r="44" spans="1:12" x14ac:dyDescent="0.3">
      <c r="A44" s="28"/>
      <c r="B44" s="25"/>
      <c r="C44" s="25" t="s">
        <v>275</v>
      </c>
      <c r="D44" s="25"/>
      <c r="E44" s="28"/>
      <c r="F44" s="28"/>
      <c r="G44" s="28"/>
      <c r="H44" s="28"/>
      <c r="I44" s="28"/>
      <c r="J44" s="28"/>
      <c r="K44" s="25"/>
      <c r="L44" s="28"/>
    </row>
    <row r="45" spans="1:12" x14ac:dyDescent="0.3">
      <c r="A45" s="28"/>
      <c r="B45" s="25"/>
      <c r="C45" s="25"/>
      <c r="D45" s="25"/>
      <c r="E45" s="28"/>
      <c r="F45" s="28"/>
      <c r="G45" s="28"/>
      <c r="H45" s="28"/>
      <c r="I45" s="28"/>
      <c r="J45" s="28"/>
      <c r="K45" s="25"/>
      <c r="L45" s="28"/>
    </row>
    <row r="46" spans="1:12" x14ac:dyDescent="0.3">
      <c r="A46" s="26">
        <v>2</v>
      </c>
      <c r="B46" s="25" t="s">
        <v>278</v>
      </c>
      <c r="C46" s="25" t="s">
        <v>280</v>
      </c>
      <c r="D46" s="25" t="s">
        <v>428</v>
      </c>
      <c r="E46" s="27">
        <v>100000</v>
      </c>
      <c r="F46" s="27">
        <v>100000</v>
      </c>
      <c r="G46" s="27">
        <v>100000</v>
      </c>
      <c r="H46" s="27">
        <v>100000</v>
      </c>
      <c r="I46" s="27">
        <v>100000</v>
      </c>
      <c r="J46" s="28" t="s">
        <v>34</v>
      </c>
      <c r="K46" s="25" t="s">
        <v>287</v>
      </c>
      <c r="L46" s="28" t="s">
        <v>88</v>
      </c>
    </row>
    <row r="47" spans="1:12" x14ac:dyDescent="0.3">
      <c r="A47" s="28"/>
      <c r="B47" s="25" t="s">
        <v>279</v>
      </c>
      <c r="C47" s="25" t="s">
        <v>281</v>
      </c>
      <c r="D47" s="25" t="s">
        <v>286</v>
      </c>
      <c r="E47" s="28"/>
      <c r="F47" s="28"/>
      <c r="G47" s="28"/>
      <c r="H47" s="28"/>
      <c r="I47" s="28"/>
      <c r="J47" s="28" t="s">
        <v>81</v>
      </c>
      <c r="K47" s="25" t="s">
        <v>288</v>
      </c>
      <c r="L47" s="28"/>
    </row>
    <row r="48" spans="1:12" x14ac:dyDescent="0.3">
      <c r="A48" s="28"/>
      <c r="B48" s="25"/>
      <c r="C48" s="25" t="s">
        <v>282</v>
      </c>
      <c r="D48" s="25"/>
      <c r="E48" s="28"/>
      <c r="F48" s="28"/>
      <c r="G48" s="28"/>
      <c r="H48" s="28"/>
      <c r="I48" s="28"/>
      <c r="J48" s="28" t="s">
        <v>82</v>
      </c>
      <c r="K48" s="25" t="s">
        <v>289</v>
      </c>
      <c r="L48" s="28"/>
    </row>
    <row r="49" spans="1:12" x14ac:dyDescent="0.3">
      <c r="A49" s="28"/>
      <c r="B49" s="25"/>
      <c r="C49" s="25" t="s">
        <v>283</v>
      </c>
      <c r="D49" s="25"/>
      <c r="E49" s="28"/>
      <c r="F49" s="28"/>
      <c r="G49" s="28"/>
      <c r="H49" s="28"/>
      <c r="I49" s="28"/>
      <c r="J49" s="28" t="s">
        <v>83</v>
      </c>
      <c r="K49" s="25" t="s">
        <v>290</v>
      </c>
      <c r="L49" s="28"/>
    </row>
    <row r="50" spans="1:12" x14ac:dyDescent="0.3">
      <c r="A50" s="28"/>
      <c r="B50" s="25"/>
      <c r="C50" s="25" t="s">
        <v>284</v>
      </c>
      <c r="D50" s="25"/>
      <c r="E50" s="28"/>
      <c r="F50" s="28"/>
      <c r="G50" s="28"/>
      <c r="H50" s="28"/>
      <c r="I50" s="28"/>
      <c r="J50" s="28" t="s">
        <v>39</v>
      </c>
      <c r="K50" s="25" t="s">
        <v>291</v>
      </c>
      <c r="L50" s="28"/>
    </row>
    <row r="51" spans="1:12" x14ac:dyDescent="0.3">
      <c r="A51" s="28"/>
      <c r="B51" s="25"/>
      <c r="C51" s="25" t="s">
        <v>285</v>
      </c>
      <c r="D51" s="25"/>
      <c r="E51" s="28"/>
      <c r="F51" s="28"/>
      <c r="G51" s="28"/>
      <c r="H51" s="28"/>
      <c r="I51" s="28"/>
      <c r="J51" s="28"/>
      <c r="K51" s="25" t="s">
        <v>292</v>
      </c>
      <c r="L51" s="28"/>
    </row>
    <row r="52" spans="1:12" s="64" customFormat="1" x14ac:dyDescent="0.3">
      <c r="A52" s="93"/>
      <c r="B52" s="58"/>
      <c r="C52" s="58"/>
      <c r="D52" s="58"/>
      <c r="E52" s="94"/>
      <c r="F52" s="94"/>
      <c r="G52" s="94"/>
      <c r="H52" s="94"/>
      <c r="I52" s="94"/>
      <c r="J52" s="58"/>
      <c r="K52" s="58"/>
      <c r="L52" s="58"/>
    </row>
    <row r="53" spans="1:12" s="99" customFormat="1" x14ac:dyDescent="0.3">
      <c r="A53" s="121" t="s">
        <v>2</v>
      </c>
      <c r="B53" s="121" t="s">
        <v>3</v>
      </c>
      <c r="C53" s="121" t="s">
        <v>4</v>
      </c>
      <c r="D53" s="57" t="s">
        <v>5</v>
      </c>
      <c r="E53" s="124" t="s">
        <v>14</v>
      </c>
      <c r="F53" s="125"/>
      <c r="G53" s="125"/>
      <c r="H53" s="125"/>
      <c r="I53" s="126"/>
      <c r="J53" s="57" t="s">
        <v>8</v>
      </c>
      <c r="K53" s="57" t="s">
        <v>10</v>
      </c>
      <c r="L53" s="57" t="s">
        <v>12</v>
      </c>
    </row>
    <row r="54" spans="1:12" s="99" customFormat="1" x14ac:dyDescent="0.3">
      <c r="A54" s="122"/>
      <c r="B54" s="122"/>
      <c r="C54" s="122"/>
      <c r="D54" s="97" t="s">
        <v>6</v>
      </c>
      <c r="E54" s="24">
        <v>2566</v>
      </c>
      <c r="F54" s="24">
        <v>2567</v>
      </c>
      <c r="G54" s="24">
        <v>2568</v>
      </c>
      <c r="H54" s="24">
        <v>2569</v>
      </c>
      <c r="I54" s="24">
        <v>2570</v>
      </c>
      <c r="J54" s="28" t="s">
        <v>9</v>
      </c>
      <c r="K54" s="28" t="s">
        <v>11</v>
      </c>
      <c r="L54" s="28" t="s">
        <v>13</v>
      </c>
    </row>
    <row r="55" spans="1:12" s="99" customFormat="1" x14ac:dyDescent="0.3">
      <c r="A55" s="123"/>
      <c r="B55" s="123"/>
      <c r="C55" s="123"/>
      <c r="D55" s="58"/>
      <c r="E55" s="58" t="s">
        <v>7</v>
      </c>
      <c r="F55" s="58" t="s">
        <v>7</v>
      </c>
      <c r="G55" s="58" t="s">
        <v>7</v>
      </c>
      <c r="H55" s="58" t="s">
        <v>7</v>
      </c>
      <c r="I55" s="58" t="s">
        <v>7</v>
      </c>
      <c r="J55" s="58"/>
      <c r="K55" s="58"/>
      <c r="L55" s="58"/>
    </row>
    <row r="56" spans="1:12" x14ac:dyDescent="0.3">
      <c r="A56" s="24">
        <v>3</v>
      </c>
      <c r="B56" s="60" t="s">
        <v>320</v>
      </c>
      <c r="C56" s="60" t="s">
        <v>322</v>
      </c>
      <c r="D56" s="60" t="s">
        <v>327</v>
      </c>
      <c r="E56" s="61"/>
      <c r="F56" s="61">
        <v>500000</v>
      </c>
      <c r="G56" s="61"/>
      <c r="H56" s="61"/>
      <c r="I56" s="61"/>
      <c r="J56" s="57" t="s">
        <v>34</v>
      </c>
      <c r="K56" s="60" t="s">
        <v>330</v>
      </c>
      <c r="L56" s="57" t="s">
        <v>88</v>
      </c>
    </row>
    <row r="57" spans="1:12" x14ac:dyDescent="0.3">
      <c r="A57" s="28"/>
      <c r="B57" s="25" t="s">
        <v>321</v>
      </c>
      <c r="C57" s="25" t="s">
        <v>323</v>
      </c>
      <c r="D57" s="25" t="s">
        <v>328</v>
      </c>
      <c r="E57" s="28"/>
      <c r="F57" s="28"/>
      <c r="G57" s="28"/>
      <c r="H57" s="28"/>
      <c r="I57" s="28"/>
      <c r="J57" s="28" t="s">
        <v>24</v>
      </c>
      <c r="K57" s="25" t="s">
        <v>331</v>
      </c>
      <c r="L57" s="28"/>
    </row>
    <row r="58" spans="1:12" x14ac:dyDescent="0.3">
      <c r="A58" s="28"/>
      <c r="B58" s="25"/>
      <c r="C58" s="25" t="s">
        <v>324</v>
      </c>
      <c r="D58" s="25" t="s">
        <v>329</v>
      </c>
      <c r="E58" s="28"/>
      <c r="F58" s="28"/>
      <c r="G58" s="28"/>
      <c r="H58" s="28"/>
      <c r="I58" s="28"/>
      <c r="J58" s="28" t="s">
        <v>40</v>
      </c>
      <c r="K58" s="25" t="s">
        <v>332</v>
      </c>
      <c r="L58" s="28"/>
    </row>
    <row r="59" spans="1:12" x14ac:dyDescent="0.3">
      <c r="A59" s="28"/>
      <c r="B59" s="25"/>
      <c r="C59" s="25" t="s">
        <v>325</v>
      </c>
      <c r="D59" s="25"/>
      <c r="E59" s="28"/>
      <c r="F59" s="28"/>
      <c r="G59" s="28"/>
      <c r="H59" s="28"/>
      <c r="I59" s="28"/>
      <c r="J59" s="28" t="s">
        <v>32</v>
      </c>
      <c r="K59" s="25" t="s">
        <v>333</v>
      </c>
      <c r="L59" s="28"/>
    </row>
    <row r="60" spans="1:12" x14ac:dyDescent="0.3">
      <c r="A60" s="28"/>
      <c r="B60" s="25"/>
      <c r="C60" s="25" t="s">
        <v>326</v>
      </c>
      <c r="D60" s="25"/>
      <c r="E60" s="28"/>
      <c r="F60" s="28"/>
      <c r="G60" s="28"/>
      <c r="H60" s="28"/>
      <c r="I60" s="28"/>
      <c r="J60" s="28"/>
      <c r="K60" s="25" t="s">
        <v>334</v>
      </c>
      <c r="L60" s="28"/>
    </row>
    <row r="61" spans="1:12" x14ac:dyDescent="0.3">
      <c r="A61" s="28"/>
      <c r="B61" s="25"/>
      <c r="C61" s="25"/>
      <c r="D61" s="25"/>
      <c r="E61" s="28"/>
      <c r="F61" s="28"/>
      <c r="G61" s="28"/>
      <c r="H61" s="28"/>
      <c r="I61" s="28"/>
      <c r="J61" s="28"/>
      <c r="K61" s="25"/>
      <c r="L61" s="28"/>
    </row>
    <row r="62" spans="1:12" x14ac:dyDescent="0.3">
      <c r="A62" s="28"/>
      <c r="B62" s="25"/>
      <c r="C62" s="25"/>
      <c r="D62" s="25"/>
      <c r="E62" s="28"/>
      <c r="F62" s="28"/>
      <c r="G62" s="28"/>
      <c r="H62" s="28"/>
      <c r="I62" s="28"/>
      <c r="J62" s="28"/>
      <c r="K62" s="25"/>
      <c r="L62" s="28"/>
    </row>
    <row r="63" spans="1:12" x14ac:dyDescent="0.3">
      <c r="A63" s="28"/>
      <c r="B63" s="25"/>
      <c r="C63" s="25"/>
      <c r="D63" s="25"/>
      <c r="E63" s="28"/>
      <c r="F63" s="28"/>
      <c r="G63" s="28"/>
      <c r="H63" s="28"/>
      <c r="I63" s="28"/>
      <c r="J63" s="28"/>
      <c r="K63" s="25"/>
      <c r="L63" s="28"/>
    </row>
    <row r="64" spans="1:12" x14ac:dyDescent="0.3">
      <c r="A64" s="28"/>
      <c r="B64" s="25"/>
      <c r="C64" s="25"/>
      <c r="D64" s="25"/>
      <c r="E64" s="28"/>
      <c r="F64" s="28"/>
      <c r="G64" s="28"/>
      <c r="H64" s="28"/>
      <c r="I64" s="28"/>
      <c r="J64" s="28"/>
      <c r="K64" s="25"/>
      <c r="L64" s="28"/>
    </row>
    <row r="65" spans="1:12" x14ac:dyDescent="0.3">
      <c r="A65" s="28"/>
      <c r="B65" s="25"/>
      <c r="C65" s="25"/>
      <c r="D65" s="25"/>
      <c r="E65" s="28"/>
      <c r="F65" s="28"/>
      <c r="G65" s="28"/>
      <c r="H65" s="28"/>
      <c r="I65" s="28"/>
      <c r="J65" s="28"/>
      <c r="K65" s="25"/>
      <c r="L65" s="28"/>
    </row>
    <row r="66" spans="1:12" x14ac:dyDescent="0.3">
      <c r="A66" s="28"/>
      <c r="B66" s="25"/>
      <c r="C66" s="25"/>
      <c r="D66" s="25"/>
      <c r="E66" s="28"/>
      <c r="F66" s="28"/>
      <c r="G66" s="28"/>
      <c r="H66" s="28"/>
      <c r="I66" s="28"/>
      <c r="J66" s="28"/>
      <c r="K66" s="25"/>
      <c r="L66" s="28"/>
    </row>
    <row r="67" spans="1:12" x14ac:dyDescent="0.3">
      <c r="A67" s="28"/>
      <c r="B67" s="25"/>
      <c r="C67" s="25"/>
      <c r="D67" s="25"/>
      <c r="E67" s="28"/>
      <c r="F67" s="28"/>
      <c r="G67" s="28"/>
      <c r="H67" s="28"/>
      <c r="I67" s="28"/>
      <c r="J67" s="28"/>
      <c r="K67" s="25"/>
      <c r="L67" s="28"/>
    </row>
    <row r="68" spans="1:12" x14ac:dyDescent="0.3">
      <c r="A68" s="28"/>
      <c r="B68" s="25"/>
      <c r="C68" s="25"/>
      <c r="D68" s="25"/>
      <c r="E68" s="28"/>
      <c r="F68" s="28"/>
      <c r="G68" s="28"/>
      <c r="H68" s="28"/>
      <c r="I68" s="28"/>
      <c r="J68" s="28"/>
      <c r="K68" s="25"/>
      <c r="L68" s="28"/>
    </row>
    <row r="69" spans="1:12" x14ac:dyDescent="0.3">
      <c r="A69" s="28"/>
      <c r="B69" s="25"/>
      <c r="C69" s="25"/>
      <c r="D69" s="25"/>
      <c r="E69" s="28"/>
      <c r="F69" s="28"/>
      <c r="G69" s="28"/>
      <c r="H69" s="28"/>
      <c r="I69" s="28"/>
      <c r="J69" s="28"/>
      <c r="K69" s="25"/>
      <c r="L69" s="28"/>
    </row>
    <row r="70" spans="1:12" x14ac:dyDescent="0.3">
      <c r="A70" s="28"/>
      <c r="B70" s="25"/>
      <c r="C70" s="25"/>
      <c r="D70" s="25"/>
      <c r="E70" s="28"/>
      <c r="F70" s="28"/>
      <c r="G70" s="28"/>
      <c r="H70" s="28"/>
      <c r="I70" s="28"/>
      <c r="J70" s="28"/>
      <c r="K70" s="25"/>
      <c r="L70" s="28"/>
    </row>
    <row r="71" spans="1:12" x14ac:dyDescent="0.3">
      <c r="A71" s="28"/>
      <c r="B71" s="25"/>
      <c r="C71" s="25"/>
      <c r="D71" s="25"/>
      <c r="E71" s="28"/>
      <c r="F71" s="28"/>
      <c r="G71" s="28"/>
      <c r="H71" s="28"/>
      <c r="I71" s="28"/>
      <c r="J71" s="28"/>
      <c r="K71" s="25"/>
      <c r="L71" s="28"/>
    </row>
    <row r="72" spans="1:12" x14ac:dyDescent="0.3">
      <c r="A72" s="28"/>
      <c r="B72" s="25"/>
      <c r="C72" s="25"/>
      <c r="D72" s="25"/>
      <c r="E72" s="28"/>
      <c r="F72" s="28"/>
      <c r="G72" s="28"/>
      <c r="H72" s="28"/>
      <c r="I72" s="28"/>
      <c r="J72" s="28"/>
      <c r="K72" s="25"/>
      <c r="L72" s="28"/>
    </row>
    <row r="73" spans="1:12" x14ac:dyDescent="0.3">
      <c r="A73" s="28"/>
      <c r="B73" s="25"/>
      <c r="C73" s="25"/>
      <c r="D73" s="25"/>
      <c r="E73" s="28"/>
      <c r="F73" s="28"/>
      <c r="G73" s="28"/>
      <c r="H73" s="28"/>
      <c r="I73" s="28"/>
      <c r="J73" s="28"/>
      <c r="K73" s="25"/>
      <c r="L73" s="28"/>
    </row>
    <row r="74" spans="1:12" x14ac:dyDescent="0.3">
      <c r="A74" s="28"/>
      <c r="B74" s="25"/>
      <c r="C74" s="25"/>
      <c r="D74" s="25"/>
      <c r="E74" s="28"/>
      <c r="F74" s="28"/>
      <c r="G74" s="28"/>
      <c r="H74" s="28"/>
      <c r="I74" s="28"/>
      <c r="J74" s="28"/>
      <c r="K74" s="25"/>
      <c r="L74" s="28"/>
    </row>
    <row r="75" spans="1:12" x14ac:dyDescent="0.3">
      <c r="A75" s="28"/>
      <c r="B75" s="25"/>
      <c r="C75" s="25"/>
      <c r="D75" s="25"/>
      <c r="E75" s="28"/>
      <c r="F75" s="28"/>
      <c r="G75" s="28"/>
      <c r="H75" s="28"/>
      <c r="I75" s="28"/>
      <c r="J75" s="28"/>
      <c r="K75" s="25"/>
      <c r="L75" s="28"/>
    </row>
    <row r="76" spans="1:12" x14ac:dyDescent="0.3">
      <c r="A76" s="28"/>
      <c r="B76" s="25"/>
      <c r="C76" s="25"/>
      <c r="D76" s="25"/>
      <c r="E76" s="28"/>
      <c r="F76" s="28"/>
      <c r="G76" s="28"/>
      <c r="H76" s="28"/>
      <c r="I76" s="28"/>
      <c r="J76" s="28"/>
      <c r="K76" s="25"/>
      <c r="L76" s="28"/>
    </row>
    <row r="77" spans="1:12" x14ac:dyDescent="0.3">
      <c r="A77" s="28"/>
      <c r="B77" s="25"/>
      <c r="C77" s="25"/>
      <c r="D77" s="25"/>
      <c r="E77" s="28"/>
      <c r="F77" s="28"/>
      <c r="G77" s="28"/>
      <c r="H77" s="28"/>
      <c r="I77" s="28"/>
      <c r="J77" s="28"/>
      <c r="K77" s="25"/>
      <c r="L77" s="28"/>
    </row>
    <row r="78" spans="1:12" s="99" customFormat="1" x14ac:dyDescent="0.3">
      <c r="A78" s="100" t="s">
        <v>15</v>
      </c>
      <c r="B78" s="100" t="s">
        <v>335</v>
      </c>
      <c r="C78" s="100" t="s">
        <v>116</v>
      </c>
      <c r="D78" s="100" t="s">
        <v>116</v>
      </c>
      <c r="E78" s="62">
        <f>E38+E46+E56</f>
        <v>300000</v>
      </c>
      <c r="F78" s="62">
        <f t="shared" ref="F78:I78" si="1">F38+F46+F56</f>
        <v>800000</v>
      </c>
      <c r="G78" s="62">
        <f t="shared" si="1"/>
        <v>300000</v>
      </c>
      <c r="H78" s="62">
        <f t="shared" si="1"/>
        <v>300000</v>
      </c>
      <c r="I78" s="62">
        <f t="shared" si="1"/>
        <v>300000</v>
      </c>
      <c r="J78" s="100" t="s">
        <v>97</v>
      </c>
      <c r="K78" s="100" t="s">
        <v>97</v>
      </c>
      <c r="L78" s="100" t="s">
        <v>97</v>
      </c>
    </row>
    <row r="79" spans="1:12" s="103" customFormat="1" x14ac:dyDescent="0.3">
      <c r="A79" s="103" t="s">
        <v>161</v>
      </c>
    </row>
    <row r="80" spans="1:12" s="103" customFormat="1" x14ac:dyDescent="0.3">
      <c r="A80" s="103" t="s">
        <v>162</v>
      </c>
    </row>
    <row r="81" spans="1:12" s="103" customFormat="1" x14ac:dyDescent="0.3">
      <c r="A81" s="103" t="s">
        <v>163</v>
      </c>
    </row>
    <row r="82" spans="1:12" s="56" customFormat="1" x14ac:dyDescent="0.3">
      <c r="A82" s="56" t="s">
        <v>129</v>
      </c>
    </row>
    <row r="83" spans="1:12" s="56" customFormat="1" x14ac:dyDescent="0.3">
      <c r="A83" s="56" t="s">
        <v>45</v>
      </c>
    </row>
    <row r="84" spans="1:12" s="56" customFormat="1" x14ac:dyDescent="0.3">
      <c r="A84" s="56" t="s">
        <v>43</v>
      </c>
    </row>
    <row r="85" spans="1:12" s="56" customFormat="1" x14ac:dyDescent="0.3">
      <c r="B85" s="56" t="s">
        <v>486</v>
      </c>
    </row>
    <row r="86" spans="1:12" s="56" customFormat="1" x14ac:dyDescent="0.3">
      <c r="A86" s="56" t="s">
        <v>430</v>
      </c>
    </row>
    <row r="87" spans="1:12" s="99" customFormat="1" x14ac:dyDescent="0.3">
      <c r="A87" s="121" t="s">
        <v>2</v>
      </c>
      <c r="B87" s="121" t="s">
        <v>3</v>
      </c>
      <c r="C87" s="121" t="s">
        <v>4</v>
      </c>
      <c r="D87" s="57" t="s">
        <v>5</v>
      </c>
      <c r="E87" s="124" t="s">
        <v>14</v>
      </c>
      <c r="F87" s="125"/>
      <c r="G87" s="125"/>
      <c r="H87" s="125"/>
      <c r="I87" s="126"/>
      <c r="J87" s="57" t="s">
        <v>8</v>
      </c>
      <c r="K87" s="57" t="s">
        <v>10</v>
      </c>
      <c r="L87" s="57" t="s">
        <v>12</v>
      </c>
    </row>
    <row r="88" spans="1:12" s="99" customFormat="1" x14ac:dyDescent="0.3">
      <c r="A88" s="122"/>
      <c r="B88" s="122"/>
      <c r="C88" s="122"/>
      <c r="D88" s="97" t="s">
        <v>6</v>
      </c>
      <c r="E88" s="24">
        <v>2566</v>
      </c>
      <c r="F88" s="24">
        <v>2567</v>
      </c>
      <c r="G88" s="24">
        <v>2568</v>
      </c>
      <c r="H88" s="24">
        <v>2569</v>
      </c>
      <c r="I88" s="24">
        <v>2570</v>
      </c>
      <c r="J88" s="28" t="s">
        <v>9</v>
      </c>
      <c r="K88" s="28" t="s">
        <v>11</v>
      </c>
      <c r="L88" s="28" t="s">
        <v>13</v>
      </c>
    </row>
    <row r="89" spans="1:12" s="99" customFormat="1" x14ac:dyDescent="0.3">
      <c r="A89" s="123"/>
      <c r="B89" s="123"/>
      <c r="C89" s="123"/>
      <c r="D89" s="58"/>
      <c r="E89" s="58" t="s">
        <v>7</v>
      </c>
      <c r="F89" s="58" t="s">
        <v>7</v>
      </c>
      <c r="G89" s="58" t="s">
        <v>7</v>
      </c>
      <c r="H89" s="58" t="s">
        <v>7</v>
      </c>
      <c r="I89" s="58" t="s">
        <v>7</v>
      </c>
      <c r="J89" s="58"/>
      <c r="K89" s="58"/>
      <c r="L89" s="58"/>
    </row>
    <row r="90" spans="1:12" x14ac:dyDescent="0.3">
      <c r="A90" s="24">
        <v>1</v>
      </c>
      <c r="B90" s="60" t="s">
        <v>432</v>
      </c>
      <c r="C90" s="60" t="s">
        <v>437</v>
      </c>
      <c r="D90" s="60" t="s">
        <v>436</v>
      </c>
      <c r="E90" s="61">
        <v>100000</v>
      </c>
      <c r="F90" s="61">
        <v>100000</v>
      </c>
      <c r="G90" s="61">
        <v>100000</v>
      </c>
      <c r="H90" s="61">
        <v>100000</v>
      </c>
      <c r="I90" s="61">
        <v>100000</v>
      </c>
      <c r="J90" s="28" t="s">
        <v>34</v>
      </c>
      <c r="K90" s="60" t="s">
        <v>436</v>
      </c>
      <c r="L90" s="57" t="s">
        <v>431</v>
      </c>
    </row>
    <row r="91" spans="1:12" x14ac:dyDescent="0.3">
      <c r="A91" s="28"/>
      <c r="B91" s="25" t="s">
        <v>433</v>
      </c>
      <c r="C91" s="25" t="s">
        <v>438</v>
      </c>
      <c r="D91" s="25" t="s">
        <v>435</v>
      </c>
      <c r="E91" s="28"/>
      <c r="F91" s="28"/>
      <c r="G91" s="28"/>
      <c r="H91" s="28"/>
      <c r="I91" s="28"/>
      <c r="J91" s="28" t="s">
        <v>24</v>
      </c>
      <c r="K91" s="25" t="s">
        <v>445</v>
      </c>
      <c r="L91" s="28"/>
    </row>
    <row r="92" spans="1:12" x14ac:dyDescent="0.3">
      <c r="A92" s="28"/>
      <c r="B92" s="25" t="s">
        <v>434</v>
      </c>
      <c r="C92" s="25" t="s">
        <v>439</v>
      </c>
      <c r="D92" s="25"/>
      <c r="E92" s="28"/>
      <c r="F92" s="28"/>
      <c r="G92" s="28"/>
      <c r="H92" s="28"/>
      <c r="I92" s="28"/>
      <c r="J92" s="28" t="s">
        <v>40</v>
      </c>
      <c r="K92" s="25" t="s">
        <v>446</v>
      </c>
      <c r="L92" s="28"/>
    </row>
    <row r="93" spans="1:12" x14ac:dyDescent="0.3">
      <c r="A93" s="28"/>
      <c r="B93" s="25"/>
      <c r="C93" s="25" t="s">
        <v>440</v>
      </c>
      <c r="D93" s="25"/>
      <c r="E93" s="28"/>
      <c r="F93" s="28"/>
      <c r="G93" s="28"/>
      <c r="H93" s="28"/>
      <c r="I93" s="28"/>
      <c r="J93" s="28" t="s">
        <v>32</v>
      </c>
      <c r="K93" s="25" t="s">
        <v>447</v>
      </c>
      <c r="L93" s="28"/>
    </row>
    <row r="94" spans="1:12" x14ac:dyDescent="0.3">
      <c r="A94" s="28"/>
      <c r="B94" s="25"/>
      <c r="C94" s="25" t="s">
        <v>441</v>
      </c>
      <c r="D94" s="25"/>
      <c r="E94" s="28"/>
      <c r="F94" s="28"/>
      <c r="G94" s="28"/>
      <c r="H94" s="28"/>
      <c r="I94" s="28"/>
      <c r="J94" s="28"/>
      <c r="K94" s="25" t="s">
        <v>448</v>
      </c>
      <c r="L94" s="28"/>
    </row>
    <row r="95" spans="1:12" x14ac:dyDescent="0.3">
      <c r="A95" s="26"/>
      <c r="B95" s="25"/>
      <c r="C95" s="25" t="s">
        <v>442</v>
      </c>
      <c r="D95" s="25"/>
      <c r="E95" s="27"/>
      <c r="F95" s="27"/>
      <c r="G95" s="27"/>
      <c r="H95" s="27"/>
      <c r="I95" s="27"/>
      <c r="J95" s="28"/>
      <c r="K95" s="25" t="s">
        <v>449</v>
      </c>
      <c r="L95" s="28"/>
    </row>
    <row r="96" spans="1:12" x14ac:dyDescent="0.3">
      <c r="A96" s="26"/>
      <c r="B96" s="25"/>
      <c r="C96" s="25" t="s">
        <v>443</v>
      </c>
      <c r="D96" s="25"/>
      <c r="E96" s="27"/>
      <c r="F96" s="27"/>
      <c r="G96" s="27"/>
      <c r="H96" s="27"/>
      <c r="I96" s="27"/>
      <c r="J96" s="28"/>
      <c r="K96" s="25" t="s">
        <v>450</v>
      </c>
      <c r="L96" s="28"/>
    </row>
    <row r="97" spans="1:12" x14ac:dyDescent="0.3">
      <c r="A97" s="26"/>
      <c r="B97" s="25"/>
      <c r="C97" s="25" t="s">
        <v>444</v>
      </c>
      <c r="D97" s="25"/>
      <c r="E97" s="27"/>
      <c r="F97" s="27"/>
      <c r="G97" s="27"/>
      <c r="H97" s="27"/>
      <c r="I97" s="27"/>
      <c r="J97" s="28"/>
      <c r="K97" s="25"/>
      <c r="L97" s="28"/>
    </row>
    <row r="98" spans="1:12" x14ac:dyDescent="0.3">
      <c r="A98" s="28"/>
      <c r="B98" s="25"/>
      <c r="C98" s="25"/>
      <c r="D98" s="25"/>
      <c r="E98" s="28"/>
      <c r="F98" s="28"/>
      <c r="G98" s="28"/>
      <c r="H98" s="28"/>
      <c r="I98" s="28"/>
      <c r="J98" s="28"/>
      <c r="K98" s="25"/>
      <c r="L98" s="28"/>
    </row>
    <row r="99" spans="1:12" x14ac:dyDescent="0.3">
      <c r="A99" s="28"/>
      <c r="B99" s="25"/>
      <c r="C99" s="25"/>
      <c r="D99" s="25"/>
      <c r="E99" s="28"/>
      <c r="F99" s="28"/>
      <c r="G99" s="28"/>
      <c r="H99" s="28"/>
      <c r="I99" s="28"/>
      <c r="J99" s="28"/>
      <c r="K99" s="25"/>
      <c r="L99" s="28"/>
    </row>
    <row r="100" spans="1:12" x14ac:dyDescent="0.3">
      <c r="A100" s="26"/>
      <c r="B100" s="25"/>
      <c r="C100" s="25"/>
      <c r="D100" s="25"/>
      <c r="E100" s="27"/>
      <c r="F100" s="27"/>
      <c r="G100" s="27"/>
      <c r="H100" s="27"/>
      <c r="I100" s="27"/>
      <c r="J100" s="28"/>
      <c r="K100" s="25"/>
      <c r="L100" s="28"/>
    </row>
    <row r="101" spans="1:12" x14ac:dyDescent="0.3">
      <c r="A101" s="28"/>
      <c r="B101" s="25"/>
      <c r="C101" s="25"/>
      <c r="D101" s="25"/>
      <c r="E101" s="28"/>
      <c r="F101" s="28"/>
      <c r="G101" s="28"/>
      <c r="H101" s="28"/>
      <c r="I101" s="28"/>
      <c r="J101" s="28"/>
      <c r="K101" s="25"/>
      <c r="L101" s="28"/>
    </row>
    <row r="102" spans="1:12" x14ac:dyDescent="0.3">
      <c r="A102" s="28"/>
      <c r="B102" s="25"/>
      <c r="C102" s="25"/>
      <c r="D102" s="25"/>
      <c r="E102" s="28"/>
      <c r="F102" s="28"/>
      <c r="G102" s="28"/>
      <c r="H102" s="28"/>
      <c r="I102" s="28"/>
      <c r="J102" s="28"/>
      <c r="K102" s="25"/>
      <c r="L102" s="28"/>
    </row>
    <row r="103" spans="1:12" x14ac:dyDescent="0.3">
      <c r="A103" s="28"/>
      <c r="B103" s="25"/>
      <c r="C103" s="25"/>
      <c r="D103" s="25"/>
      <c r="E103" s="28"/>
      <c r="F103" s="28"/>
      <c r="G103" s="28"/>
      <c r="H103" s="28"/>
      <c r="I103" s="28"/>
      <c r="J103" s="28"/>
      <c r="K103" s="25"/>
      <c r="L103" s="28"/>
    </row>
    <row r="104" spans="1:12" s="99" customFormat="1" x14ac:dyDescent="0.3">
      <c r="A104" s="100" t="s">
        <v>15</v>
      </c>
      <c r="B104" s="100" t="s">
        <v>118</v>
      </c>
      <c r="C104" s="100" t="s">
        <v>97</v>
      </c>
      <c r="D104" s="100" t="s">
        <v>97</v>
      </c>
      <c r="E104" s="62">
        <f>SUM(E90:E103)</f>
        <v>100000</v>
      </c>
      <c r="F104" s="62">
        <f>SUM(F90:F103)</f>
        <v>100000</v>
      </c>
      <c r="G104" s="62">
        <f>SUM(G90:G103)</f>
        <v>100000</v>
      </c>
      <c r="H104" s="62">
        <f>SUM(H90:H103)</f>
        <v>100000</v>
      </c>
      <c r="I104" s="62">
        <f>SUM(I90:I103)</f>
        <v>100000</v>
      </c>
      <c r="J104" s="100" t="s">
        <v>97</v>
      </c>
      <c r="K104" s="100" t="s">
        <v>97</v>
      </c>
      <c r="L104" s="100" t="s">
        <v>97</v>
      </c>
    </row>
    <row r="105" spans="1:12" s="56" customFormat="1" x14ac:dyDescent="0.3">
      <c r="A105" s="56" t="s">
        <v>429</v>
      </c>
    </row>
    <row r="106" spans="1:12" s="56" customFormat="1" x14ac:dyDescent="0.3"/>
    <row r="107" spans="1:12" s="99" customFormat="1" x14ac:dyDescent="0.3">
      <c r="A107" s="121" t="s">
        <v>2</v>
      </c>
      <c r="B107" s="121" t="s">
        <v>3</v>
      </c>
      <c r="C107" s="121" t="s">
        <v>4</v>
      </c>
      <c r="D107" s="57" t="s">
        <v>5</v>
      </c>
      <c r="E107" s="124" t="s">
        <v>14</v>
      </c>
      <c r="F107" s="125"/>
      <c r="G107" s="125"/>
      <c r="H107" s="125"/>
      <c r="I107" s="126"/>
      <c r="J107" s="57" t="s">
        <v>8</v>
      </c>
      <c r="K107" s="57" t="s">
        <v>10</v>
      </c>
      <c r="L107" s="57" t="s">
        <v>12</v>
      </c>
    </row>
    <row r="108" spans="1:12" s="99" customFormat="1" x14ac:dyDescent="0.3">
      <c r="A108" s="122"/>
      <c r="B108" s="122"/>
      <c r="C108" s="122"/>
      <c r="D108" s="97" t="s">
        <v>6</v>
      </c>
      <c r="E108" s="24">
        <v>2566</v>
      </c>
      <c r="F108" s="24">
        <v>2567</v>
      </c>
      <c r="G108" s="24">
        <v>2568</v>
      </c>
      <c r="H108" s="24">
        <v>2569</v>
      </c>
      <c r="I108" s="24">
        <v>2570</v>
      </c>
      <c r="J108" s="28" t="s">
        <v>9</v>
      </c>
      <c r="K108" s="28" t="s">
        <v>11</v>
      </c>
      <c r="L108" s="28" t="s">
        <v>13</v>
      </c>
    </row>
    <row r="109" spans="1:12" s="99" customFormat="1" x14ac:dyDescent="0.3">
      <c r="A109" s="123"/>
      <c r="B109" s="123"/>
      <c r="C109" s="123"/>
      <c r="D109" s="58"/>
      <c r="E109" s="58" t="s">
        <v>7</v>
      </c>
      <c r="F109" s="58" t="s">
        <v>7</v>
      </c>
      <c r="G109" s="58" t="s">
        <v>7</v>
      </c>
      <c r="H109" s="58" t="s">
        <v>7</v>
      </c>
      <c r="I109" s="58" t="s">
        <v>7</v>
      </c>
      <c r="J109" s="58"/>
      <c r="K109" s="58"/>
      <c r="L109" s="58"/>
    </row>
    <row r="110" spans="1:12" x14ac:dyDescent="0.3">
      <c r="A110" s="24">
        <v>1</v>
      </c>
      <c r="B110" s="60" t="s">
        <v>451</v>
      </c>
      <c r="C110" s="60" t="s">
        <v>385</v>
      </c>
      <c r="D110" s="60" t="s">
        <v>392</v>
      </c>
      <c r="E110" s="61">
        <v>150000</v>
      </c>
      <c r="F110" s="61">
        <v>150000</v>
      </c>
      <c r="G110" s="61">
        <v>150000</v>
      </c>
      <c r="H110" s="61">
        <v>150000</v>
      </c>
      <c r="I110" s="61">
        <v>150000</v>
      </c>
      <c r="J110" s="28" t="s">
        <v>34</v>
      </c>
      <c r="K110" s="60" t="s">
        <v>393</v>
      </c>
      <c r="L110" s="57" t="s">
        <v>88</v>
      </c>
    </row>
    <row r="111" spans="1:12" x14ac:dyDescent="0.3">
      <c r="A111" s="28"/>
      <c r="B111" s="25" t="s">
        <v>452</v>
      </c>
      <c r="C111" s="25" t="s">
        <v>386</v>
      </c>
      <c r="D111" s="25" t="s">
        <v>23</v>
      </c>
      <c r="E111" s="28"/>
      <c r="F111" s="28"/>
      <c r="G111" s="28"/>
      <c r="H111" s="28"/>
      <c r="I111" s="28"/>
      <c r="J111" s="28" t="s">
        <v>24</v>
      </c>
      <c r="K111" s="25" t="s">
        <v>394</v>
      </c>
      <c r="L111" s="28"/>
    </row>
    <row r="112" spans="1:12" x14ac:dyDescent="0.3">
      <c r="A112" s="28"/>
      <c r="B112" s="25" t="s">
        <v>453</v>
      </c>
      <c r="C112" s="25" t="s">
        <v>387</v>
      </c>
      <c r="D112" s="25" t="s">
        <v>390</v>
      </c>
      <c r="E112" s="28"/>
      <c r="F112" s="28"/>
      <c r="G112" s="28"/>
      <c r="H112" s="28"/>
      <c r="I112" s="28"/>
      <c r="J112" s="28" t="s">
        <v>40</v>
      </c>
      <c r="K112" s="25" t="s">
        <v>395</v>
      </c>
      <c r="L112" s="28"/>
    </row>
    <row r="113" spans="1:12" x14ac:dyDescent="0.3">
      <c r="A113" s="28"/>
      <c r="B113" s="25"/>
      <c r="C113" s="25" t="s">
        <v>388</v>
      </c>
      <c r="D113" s="25" t="s">
        <v>391</v>
      </c>
      <c r="E113" s="28"/>
      <c r="F113" s="28"/>
      <c r="G113" s="28"/>
      <c r="H113" s="28"/>
      <c r="I113" s="28"/>
      <c r="J113" s="28" t="s">
        <v>32</v>
      </c>
      <c r="K113" s="25" t="s">
        <v>396</v>
      </c>
      <c r="L113" s="28"/>
    </row>
    <row r="114" spans="1:12" x14ac:dyDescent="0.3">
      <c r="A114" s="28"/>
      <c r="B114" s="25"/>
      <c r="C114" s="25" t="s">
        <v>389</v>
      </c>
      <c r="D114" s="25" t="s">
        <v>23</v>
      </c>
      <c r="E114" s="28"/>
      <c r="F114" s="28"/>
      <c r="G114" s="28"/>
      <c r="H114" s="28"/>
      <c r="I114" s="28"/>
      <c r="J114" s="28"/>
      <c r="K114" s="25" t="s">
        <v>397</v>
      </c>
      <c r="L114" s="28"/>
    </row>
    <row r="115" spans="1:12" x14ac:dyDescent="0.3">
      <c r="A115" s="26"/>
      <c r="B115" s="25"/>
      <c r="C115" s="25"/>
      <c r="D115" s="25" t="s">
        <v>454</v>
      </c>
      <c r="E115" s="27"/>
      <c r="F115" s="27"/>
      <c r="G115" s="27"/>
      <c r="H115" s="27"/>
      <c r="I115" s="27"/>
      <c r="J115" s="28"/>
      <c r="K115" s="25" t="s">
        <v>398</v>
      </c>
      <c r="L115" s="28"/>
    </row>
    <row r="116" spans="1:12" x14ac:dyDescent="0.3">
      <c r="A116" s="26"/>
      <c r="B116" s="25"/>
      <c r="C116" s="25"/>
      <c r="D116" s="25"/>
      <c r="E116" s="27"/>
      <c r="F116" s="27"/>
      <c r="G116" s="27"/>
      <c r="H116" s="27"/>
      <c r="I116" s="27"/>
      <c r="J116" s="28"/>
      <c r="K116" s="25"/>
      <c r="L116" s="28"/>
    </row>
    <row r="117" spans="1:12" x14ac:dyDescent="0.3">
      <c r="A117" s="26">
        <v>2</v>
      </c>
      <c r="B117" s="25" t="s">
        <v>399</v>
      </c>
      <c r="C117" s="25" t="s">
        <v>401</v>
      </c>
      <c r="D117" s="25" t="s">
        <v>392</v>
      </c>
      <c r="E117" s="27">
        <v>210000</v>
      </c>
      <c r="F117" s="27">
        <v>210000</v>
      </c>
      <c r="G117" s="27">
        <v>210000</v>
      </c>
      <c r="H117" s="27">
        <v>210000</v>
      </c>
      <c r="I117" s="27">
        <v>210000</v>
      </c>
      <c r="J117" s="28" t="s">
        <v>34</v>
      </c>
      <c r="K117" s="25" t="s">
        <v>406</v>
      </c>
      <c r="L117" s="28" t="s">
        <v>88</v>
      </c>
    </row>
    <row r="118" spans="1:12" x14ac:dyDescent="0.3">
      <c r="A118" s="28"/>
      <c r="B118" s="25" t="s">
        <v>400</v>
      </c>
      <c r="C118" s="25" t="s">
        <v>402</v>
      </c>
      <c r="D118" s="25" t="s">
        <v>23</v>
      </c>
      <c r="E118" s="28"/>
      <c r="F118" s="28"/>
      <c r="G118" s="28"/>
      <c r="H118" s="28"/>
      <c r="I118" s="28"/>
      <c r="J118" s="28" t="s">
        <v>24</v>
      </c>
      <c r="K118" s="25" t="s">
        <v>407</v>
      </c>
      <c r="L118" s="28"/>
    </row>
    <row r="119" spans="1:12" x14ac:dyDescent="0.3">
      <c r="A119" s="28"/>
      <c r="B119" s="25"/>
      <c r="C119" s="25" t="s">
        <v>403</v>
      </c>
      <c r="D119" s="25"/>
      <c r="E119" s="28"/>
      <c r="F119" s="28"/>
      <c r="G119" s="28"/>
      <c r="H119" s="28"/>
      <c r="I119" s="28"/>
      <c r="J119" s="28" t="s">
        <v>40</v>
      </c>
      <c r="K119" s="25" t="s">
        <v>408</v>
      </c>
      <c r="L119" s="28"/>
    </row>
    <row r="120" spans="1:12" x14ac:dyDescent="0.3">
      <c r="A120" s="26"/>
      <c r="B120" s="25"/>
      <c r="C120" s="25" t="s">
        <v>404</v>
      </c>
      <c r="D120" s="25"/>
      <c r="E120" s="27"/>
      <c r="F120" s="27"/>
      <c r="G120" s="27"/>
      <c r="H120" s="27"/>
      <c r="I120" s="27"/>
      <c r="J120" s="28" t="s">
        <v>32</v>
      </c>
      <c r="K120" s="25" t="s">
        <v>409</v>
      </c>
      <c r="L120" s="28"/>
    </row>
    <row r="121" spans="1:12" x14ac:dyDescent="0.3">
      <c r="A121" s="28"/>
      <c r="B121" s="25"/>
      <c r="C121" s="25" t="s">
        <v>405</v>
      </c>
      <c r="D121" s="25"/>
      <c r="E121" s="28"/>
      <c r="F121" s="28"/>
      <c r="G121" s="28"/>
      <c r="H121" s="28"/>
      <c r="I121" s="28"/>
      <c r="J121" s="28"/>
      <c r="K121" s="25" t="s">
        <v>407</v>
      </c>
      <c r="L121" s="28"/>
    </row>
    <row r="122" spans="1:12" x14ac:dyDescent="0.3">
      <c r="A122" s="28"/>
      <c r="B122" s="25"/>
      <c r="C122" s="25"/>
      <c r="D122" s="25"/>
      <c r="E122" s="28"/>
      <c r="F122" s="28"/>
      <c r="G122" s="28"/>
      <c r="H122" s="28"/>
      <c r="I122" s="28"/>
      <c r="J122" s="28"/>
      <c r="K122" s="25"/>
      <c r="L122" s="28"/>
    </row>
    <row r="123" spans="1:12" s="104" customFormat="1" x14ac:dyDescent="0.3">
      <c r="A123" s="26">
        <v>3</v>
      </c>
      <c r="B123" s="25" t="s">
        <v>411</v>
      </c>
      <c r="C123" s="25" t="s">
        <v>413</v>
      </c>
      <c r="D123" s="25" t="s">
        <v>392</v>
      </c>
      <c r="E123" s="27">
        <v>60000</v>
      </c>
      <c r="F123" s="27">
        <v>60000</v>
      </c>
      <c r="G123" s="27">
        <v>60000</v>
      </c>
      <c r="H123" s="27">
        <v>60000</v>
      </c>
      <c r="I123" s="27">
        <v>60000</v>
      </c>
      <c r="J123" s="28" t="s">
        <v>34</v>
      </c>
      <c r="K123" s="25" t="s">
        <v>393</v>
      </c>
      <c r="L123" s="28" t="s">
        <v>88</v>
      </c>
    </row>
    <row r="124" spans="1:12" x14ac:dyDescent="0.3">
      <c r="A124" s="28"/>
      <c r="B124" s="25" t="s">
        <v>412</v>
      </c>
      <c r="C124" s="25" t="s">
        <v>414</v>
      </c>
      <c r="D124" s="25" t="s">
        <v>23</v>
      </c>
      <c r="E124" s="28"/>
      <c r="F124" s="28"/>
      <c r="G124" s="28"/>
      <c r="H124" s="28"/>
      <c r="I124" s="28"/>
      <c r="J124" s="28" t="s">
        <v>418</v>
      </c>
      <c r="K124" s="25" t="s">
        <v>394</v>
      </c>
      <c r="L124" s="28"/>
    </row>
    <row r="125" spans="1:12" x14ac:dyDescent="0.3">
      <c r="A125" s="28"/>
      <c r="B125" s="25"/>
      <c r="C125" s="25" t="s">
        <v>415</v>
      </c>
      <c r="D125" s="25"/>
      <c r="E125" s="28"/>
      <c r="F125" s="28"/>
      <c r="G125" s="28"/>
      <c r="H125" s="28"/>
      <c r="I125" s="28"/>
      <c r="J125" s="28" t="s">
        <v>419</v>
      </c>
      <c r="K125" s="25" t="s">
        <v>395</v>
      </c>
      <c r="L125" s="28"/>
    </row>
    <row r="126" spans="1:12" x14ac:dyDescent="0.3">
      <c r="A126" s="28"/>
      <c r="B126" s="25"/>
      <c r="C126" s="25" t="s">
        <v>416</v>
      </c>
      <c r="D126" s="25"/>
      <c r="E126" s="28"/>
      <c r="F126" s="28"/>
      <c r="G126" s="28"/>
      <c r="H126" s="28"/>
      <c r="I126" s="28"/>
      <c r="J126" s="28"/>
      <c r="K126" s="25" t="s">
        <v>397</v>
      </c>
      <c r="L126" s="28"/>
    </row>
    <row r="127" spans="1:12" x14ac:dyDescent="0.3">
      <c r="A127" s="28"/>
      <c r="B127" s="25"/>
      <c r="C127" s="25" t="s">
        <v>455</v>
      </c>
      <c r="D127" s="25"/>
      <c r="E127" s="28"/>
      <c r="F127" s="28"/>
      <c r="G127" s="28"/>
      <c r="H127" s="28"/>
      <c r="I127" s="28"/>
      <c r="J127" s="28"/>
      <c r="K127" s="25" t="s">
        <v>420</v>
      </c>
      <c r="L127" s="28"/>
    </row>
    <row r="128" spans="1:12" x14ac:dyDescent="0.3">
      <c r="A128" s="28"/>
      <c r="B128" s="25"/>
      <c r="C128" s="25" t="s">
        <v>417</v>
      </c>
      <c r="D128" s="25"/>
      <c r="E128" s="28"/>
      <c r="F128" s="28"/>
      <c r="G128" s="28"/>
      <c r="H128" s="28"/>
      <c r="I128" s="28"/>
      <c r="J128" s="28"/>
      <c r="K128" s="25" t="s">
        <v>421</v>
      </c>
      <c r="L128" s="28"/>
    </row>
    <row r="129" spans="1:12" x14ac:dyDescent="0.3">
      <c r="A129" s="28"/>
      <c r="B129" s="25"/>
      <c r="C129" s="25"/>
      <c r="D129" s="25"/>
      <c r="E129" s="28"/>
      <c r="F129" s="28"/>
      <c r="G129" s="28"/>
      <c r="H129" s="28"/>
      <c r="I129" s="28"/>
      <c r="J129" s="28"/>
      <c r="K129" s="25"/>
      <c r="L129" s="28"/>
    </row>
    <row r="130" spans="1:12" s="99" customFormat="1" x14ac:dyDescent="0.3">
      <c r="A130" s="100" t="s">
        <v>15</v>
      </c>
      <c r="B130" s="100" t="s">
        <v>410</v>
      </c>
      <c r="C130" s="100" t="s">
        <v>97</v>
      </c>
      <c r="D130" s="100" t="s">
        <v>97</v>
      </c>
      <c r="E130" s="62">
        <v>420000</v>
      </c>
      <c r="F130" s="62">
        <v>420000</v>
      </c>
      <c r="G130" s="62">
        <v>420000</v>
      </c>
      <c r="H130" s="62">
        <v>420000</v>
      </c>
      <c r="I130" s="62">
        <v>420000</v>
      </c>
      <c r="J130" s="100" t="s">
        <v>97</v>
      </c>
      <c r="K130" s="100" t="s">
        <v>97</v>
      </c>
      <c r="L130" s="100" t="s">
        <v>97</v>
      </c>
    </row>
    <row r="131" spans="1:12" s="103" customFormat="1" x14ac:dyDescent="0.3">
      <c r="A131" s="103" t="s">
        <v>167</v>
      </c>
    </row>
    <row r="132" spans="1:12" s="103" customFormat="1" x14ac:dyDescent="0.3">
      <c r="A132" s="103" t="s">
        <v>168</v>
      </c>
    </row>
    <row r="133" spans="1:12" s="103" customFormat="1" x14ac:dyDescent="0.3">
      <c r="A133" s="103" t="s">
        <v>169</v>
      </c>
    </row>
    <row r="134" spans="1:12" s="103" customFormat="1" x14ac:dyDescent="0.3">
      <c r="A134" s="103" t="s">
        <v>170</v>
      </c>
    </row>
    <row r="135" spans="1:12" s="56" customFormat="1" x14ac:dyDescent="0.3">
      <c r="A135" s="56" t="s">
        <v>293</v>
      </c>
    </row>
    <row r="136" spans="1:12" s="99" customFormat="1" x14ac:dyDescent="0.3">
      <c r="A136" s="56" t="s">
        <v>294</v>
      </c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</row>
    <row r="137" spans="1:12" s="99" customFormat="1" x14ac:dyDescent="0.3">
      <c r="A137" s="56" t="s">
        <v>29</v>
      </c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6"/>
    </row>
    <row r="138" spans="1:12" s="65" customFormat="1" x14ac:dyDescent="0.3">
      <c r="A138" s="66" t="s">
        <v>487</v>
      </c>
      <c r="B138" s="66"/>
      <c r="C138" s="66"/>
      <c r="D138" s="66"/>
      <c r="E138" s="83"/>
      <c r="F138" s="83"/>
      <c r="G138" s="83"/>
      <c r="H138" s="83"/>
      <c r="I138" s="83"/>
      <c r="J138" s="66"/>
      <c r="K138" s="66"/>
      <c r="L138" s="66"/>
    </row>
    <row r="139" spans="1:12" s="56" customFormat="1" x14ac:dyDescent="0.3">
      <c r="A139" s="56" t="s">
        <v>171</v>
      </c>
    </row>
    <row r="140" spans="1:12" s="99" customFormat="1" x14ac:dyDescent="0.3">
      <c r="A140" s="121" t="s">
        <v>2</v>
      </c>
      <c r="B140" s="121" t="s">
        <v>3</v>
      </c>
      <c r="C140" s="121" t="s">
        <v>4</v>
      </c>
      <c r="D140" s="57" t="s">
        <v>5</v>
      </c>
      <c r="E140" s="127" t="s">
        <v>14</v>
      </c>
      <c r="F140" s="128"/>
      <c r="G140" s="128"/>
      <c r="H140" s="128"/>
      <c r="I140" s="129"/>
      <c r="J140" s="57" t="s">
        <v>8</v>
      </c>
      <c r="K140" s="57" t="s">
        <v>10</v>
      </c>
      <c r="L140" s="57" t="s">
        <v>12</v>
      </c>
    </row>
    <row r="141" spans="1:12" s="99" customFormat="1" x14ac:dyDescent="0.3">
      <c r="A141" s="122"/>
      <c r="B141" s="122"/>
      <c r="C141" s="122"/>
      <c r="D141" s="97" t="s">
        <v>6</v>
      </c>
      <c r="E141" s="24">
        <v>2566</v>
      </c>
      <c r="F141" s="24">
        <v>2567</v>
      </c>
      <c r="G141" s="24">
        <v>2568</v>
      </c>
      <c r="H141" s="24">
        <v>2569</v>
      </c>
      <c r="I141" s="24">
        <v>2570</v>
      </c>
      <c r="J141" s="28" t="s">
        <v>9</v>
      </c>
      <c r="K141" s="28" t="s">
        <v>11</v>
      </c>
      <c r="L141" s="28" t="s">
        <v>13</v>
      </c>
    </row>
    <row r="142" spans="1:12" s="99" customFormat="1" x14ac:dyDescent="0.3">
      <c r="A142" s="123"/>
      <c r="B142" s="123"/>
      <c r="C142" s="123"/>
      <c r="D142" s="58"/>
      <c r="E142" s="58" t="s">
        <v>7</v>
      </c>
      <c r="F142" s="58" t="s">
        <v>7</v>
      </c>
      <c r="G142" s="58" t="s">
        <v>7</v>
      </c>
      <c r="H142" s="58" t="s">
        <v>7</v>
      </c>
      <c r="I142" s="58" t="s">
        <v>7</v>
      </c>
      <c r="J142" s="58"/>
      <c r="K142" s="58"/>
      <c r="L142" s="58"/>
    </row>
    <row r="143" spans="1:12" x14ac:dyDescent="0.3">
      <c r="A143" s="24">
        <v>1</v>
      </c>
      <c r="B143" s="60" t="s">
        <v>456</v>
      </c>
      <c r="C143" s="60" t="s">
        <v>296</v>
      </c>
      <c r="D143" s="60" t="s">
        <v>27</v>
      </c>
      <c r="E143" s="61">
        <v>200000</v>
      </c>
      <c r="F143" s="61">
        <v>200000</v>
      </c>
      <c r="G143" s="61">
        <v>200000</v>
      </c>
      <c r="H143" s="61">
        <v>200000</v>
      </c>
      <c r="I143" s="61">
        <v>200000</v>
      </c>
      <c r="J143" s="28" t="s">
        <v>34</v>
      </c>
      <c r="K143" s="60" t="s">
        <v>303</v>
      </c>
      <c r="L143" s="57" t="s">
        <v>88</v>
      </c>
    </row>
    <row r="144" spans="1:12" x14ac:dyDescent="0.3">
      <c r="A144" s="28"/>
      <c r="B144" s="25" t="s">
        <v>295</v>
      </c>
      <c r="C144" s="25" t="s">
        <v>297</v>
      </c>
      <c r="D144" s="25" t="s">
        <v>301</v>
      </c>
      <c r="E144" s="28"/>
      <c r="F144" s="28"/>
      <c r="G144" s="28"/>
      <c r="H144" s="28"/>
      <c r="I144" s="28"/>
      <c r="J144" s="28" t="s">
        <v>44</v>
      </c>
      <c r="K144" s="25" t="s">
        <v>304</v>
      </c>
      <c r="L144" s="28"/>
    </row>
    <row r="145" spans="1:12" x14ac:dyDescent="0.3">
      <c r="A145" s="28"/>
      <c r="B145" s="25"/>
      <c r="C145" s="25" t="s">
        <v>298</v>
      </c>
      <c r="D145" s="25"/>
      <c r="E145" s="28"/>
      <c r="F145" s="28"/>
      <c r="G145" s="28"/>
      <c r="H145" s="28"/>
      <c r="I145" s="28"/>
      <c r="J145" s="28" t="s">
        <v>302</v>
      </c>
      <c r="K145" s="25" t="s">
        <v>305</v>
      </c>
      <c r="L145" s="28"/>
    </row>
    <row r="146" spans="1:12" x14ac:dyDescent="0.3">
      <c r="A146" s="28"/>
      <c r="B146" s="25"/>
      <c r="C146" s="25" t="s">
        <v>299</v>
      </c>
      <c r="D146" s="25"/>
      <c r="E146" s="28"/>
      <c r="F146" s="28"/>
      <c r="G146" s="28"/>
      <c r="H146" s="28"/>
      <c r="I146" s="28"/>
      <c r="J146" s="28"/>
      <c r="K146" s="25" t="s">
        <v>306</v>
      </c>
      <c r="L146" s="28"/>
    </row>
    <row r="147" spans="1:12" x14ac:dyDescent="0.3">
      <c r="A147" s="26"/>
      <c r="B147" s="25"/>
      <c r="C147" s="25" t="s">
        <v>300</v>
      </c>
      <c r="D147" s="25"/>
      <c r="E147" s="27"/>
      <c r="F147" s="27"/>
      <c r="G147" s="27"/>
      <c r="H147" s="27"/>
      <c r="I147" s="27"/>
      <c r="J147" s="28"/>
      <c r="K147" s="25" t="s">
        <v>307</v>
      </c>
      <c r="L147" s="28"/>
    </row>
    <row r="148" spans="1:12" x14ac:dyDescent="0.3">
      <c r="A148" s="28"/>
      <c r="B148" s="25"/>
      <c r="C148" s="25"/>
      <c r="D148" s="25"/>
      <c r="E148" s="28"/>
      <c r="F148" s="28"/>
      <c r="G148" s="28"/>
      <c r="H148" s="28"/>
      <c r="I148" s="28"/>
      <c r="J148" s="28"/>
      <c r="K148" s="25"/>
      <c r="L148" s="28"/>
    </row>
    <row r="149" spans="1:12" x14ac:dyDescent="0.3">
      <c r="A149" s="26">
        <v>2</v>
      </c>
      <c r="B149" s="25" t="s">
        <v>308</v>
      </c>
      <c r="C149" s="25" t="s">
        <v>310</v>
      </c>
      <c r="D149" s="25" t="s">
        <v>316</v>
      </c>
      <c r="E149" s="27">
        <v>300000</v>
      </c>
      <c r="F149" s="27">
        <v>300000</v>
      </c>
      <c r="G149" s="27">
        <v>300000</v>
      </c>
      <c r="H149" s="27">
        <v>300000</v>
      </c>
      <c r="I149" s="27">
        <v>300000</v>
      </c>
      <c r="J149" s="28" t="s">
        <v>34</v>
      </c>
      <c r="K149" s="25" t="s">
        <v>317</v>
      </c>
      <c r="L149" s="28" t="s">
        <v>88</v>
      </c>
    </row>
    <row r="150" spans="1:12" x14ac:dyDescent="0.3">
      <c r="A150" s="26"/>
      <c r="B150" s="25" t="s">
        <v>309</v>
      </c>
      <c r="C150" s="25" t="s">
        <v>311</v>
      </c>
      <c r="D150" s="25" t="s">
        <v>23</v>
      </c>
      <c r="E150" s="27"/>
      <c r="F150" s="27"/>
      <c r="G150" s="27"/>
      <c r="H150" s="27"/>
      <c r="I150" s="27"/>
      <c r="J150" s="28" t="s">
        <v>44</v>
      </c>
      <c r="K150" s="25" t="s">
        <v>318</v>
      </c>
      <c r="L150" s="28"/>
    </row>
    <row r="151" spans="1:12" x14ac:dyDescent="0.3">
      <c r="A151" s="28"/>
      <c r="B151" s="25"/>
      <c r="C151" s="25" t="s">
        <v>312</v>
      </c>
      <c r="D151" s="25"/>
      <c r="E151" s="28"/>
      <c r="F151" s="28"/>
      <c r="G151" s="28"/>
      <c r="H151" s="28"/>
      <c r="I151" s="28"/>
      <c r="J151" s="28" t="s">
        <v>302</v>
      </c>
      <c r="K151" s="25" t="s">
        <v>319</v>
      </c>
      <c r="L151" s="28"/>
    </row>
    <row r="152" spans="1:12" x14ac:dyDescent="0.3">
      <c r="A152" s="28"/>
      <c r="B152" s="25"/>
      <c r="C152" s="25" t="s">
        <v>313</v>
      </c>
      <c r="D152" s="25"/>
      <c r="E152" s="28"/>
      <c r="F152" s="27"/>
      <c r="G152" s="27"/>
      <c r="H152" s="27"/>
      <c r="I152" s="27"/>
      <c r="J152" s="28"/>
      <c r="K152" s="25"/>
      <c r="L152" s="28"/>
    </row>
    <row r="153" spans="1:12" x14ac:dyDescent="0.3">
      <c r="A153" s="28"/>
      <c r="B153" s="25"/>
      <c r="C153" s="25" t="s">
        <v>314</v>
      </c>
      <c r="D153" s="25"/>
      <c r="E153" s="28"/>
      <c r="F153" s="28"/>
      <c r="G153" s="28"/>
      <c r="H153" s="28"/>
      <c r="I153" s="28"/>
      <c r="J153" s="28"/>
      <c r="K153" s="25"/>
      <c r="L153" s="28"/>
    </row>
    <row r="154" spans="1:12" x14ac:dyDescent="0.3">
      <c r="A154" s="28"/>
      <c r="B154" s="25"/>
      <c r="C154" s="25" t="s">
        <v>315</v>
      </c>
      <c r="D154" s="25"/>
      <c r="E154" s="28"/>
      <c r="F154" s="28"/>
      <c r="G154" s="28"/>
      <c r="H154" s="28"/>
      <c r="I154" s="28"/>
      <c r="J154" s="28"/>
      <c r="K154" s="25"/>
      <c r="L154" s="28"/>
    </row>
    <row r="155" spans="1:12" x14ac:dyDescent="0.3">
      <c r="A155" s="28"/>
      <c r="B155" s="25"/>
      <c r="C155" s="25"/>
      <c r="D155" s="25"/>
      <c r="E155" s="28"/>
      <c r="F155" s="28"/>
      <c r="G155" s="28"/>
      <c r="H155" s="28"/>
      <c r="I155" s="28"/>
      <c r="J155" s="28"/>
      <c r="K155" s="25"/>
      <c r="L155" s="28"/>
    </row>
    <row r="156" spans="1:12" x14ac:dyDescent="0.3">
      <c r="A156" s="58"/>
      <c r="B156" s="59"/>
      <c r="C156" s="59"/>
      <c r="D156" s="59"/>
      <c r="E156" s="58"/>
      <c r="F156" s="58"/>
      <c r="G156" s="58"/>
      <c r="H156" s="58"/>
      <c r="I156" s="58"/>
      <c r="J156" s="58"/>
      <c r="K156" s="59"/>
      <c r="L156" s="58"/>
    </row>
    <row r="157" spans="1:12" s="99" customFormat="1" x14ac:dyDescent="0.3">
      <c r="A157" s="121" t="s">
        <v>2</v>
      </c>
      <c r="B157" s="121" t="s">
        <v>3</v>
      </c>
      <c r="C157" s="121" t="s">
        <v>4</v>
      </c>
      <c r="D157" s="57" t="s">
        <v>5</v>
      </c>
      <c r="E157" s="127" t="s">
        <v>14</v>
      </c>
      <c r="F157" s="128"/>
      <c r="G157" s="128"/>
      <c r="H157" s="128"/>
      <c r="I157" s="129"/>
      <c r="J157" s="57" t="s">
        <v>8</v>
      </c>
      <c r="K157" s="57" t="s">
        <v>10</v>
      </c>
      <c r="L157" s="57" t="s">
        <v>12</v>
      </c>
    </row>
    <row r="158" spans="1:12" s="99" customFormat="1" x14ac:dyDescent="0.3">
      <c r="A158" s="122"/>
      <c r="B158" s="122"/>
      <c r="C158" s="122"/>
      <c r="D158" s="97" t="s">
        <v>6</v>
      </c>
      <c r="E158" s="24">
        <v>2566</v>
      </c>
      <c r="F158" s="24">
        <v>2567</v>
      </c>
      <c r="G158" s="24">
        <v>2568</v>
      </c>
      <c r="H158" s="24">
        <v>2569</v>
      </c>
      <c r="I158" s="24">
        <v>2570</v>
      </c>
      <c r="J158" s="28" t="s">
        <v>9</v>
      </c>
      <c r="K158" s="28" t="s">
        <v>11</v>
      </c>
      <c r="L158" s="28" t="s">
        <v>13</v>
      </c>
    </row>
    <row r="159" spans="1:12" s="99" customFormat="1" x14ac:dyDescent="0.3">
      <c r="A159" s="123"/>
      <c r="B159" s="123"/>
      <c r="C159" s="123"/>
      <c r="D159" s="58"/>
      <c r="E159" s="58" t="s">
        <v>7</v>
      </c>
      <c r="F159" s="58" t="s">
        <v>7</v>
      </c>
      <c r="G159" s="58" t="s">
        <v>7</v>
      </c>
      <c r="H159" s="58" t="s">
        <v>7</v>
      </c>
      <c r="I159" s="58" t="s">
        <v>7</v>
      </c>
      <c r="J159" s="58"/>
      <c r="K159" s="58"/>
      <c r="L159" s="58"/>
    </row>
    <row r="160" spans="1:12" x14ac:dyDescent="0.3">
      <c r="A160" s="26">
        <v>3</v>
      </c>
      <c r="B160" s="25" t="s">
        <v>457</v>
      </c>
      <c r="C160" s="25" t="s">
        <v>338</v>
      </c>
      <c r="D160" s="25" t="s">
        <v>342</v>
      </c>
      <c r="E160" s="27">
        <v>300000</v>
      </c>
      <c r="F160" s="27">
        <v>300000</v>
      </c>
      <c r="G160" s="27">
        <v>300000</v>
      </c>
      <c r="H160" s="27">
        <v>300000</v>
      </c>
      <c r="I160" s="27">
        <v>300000</v>
      </c>
      <c r="J160" s="28" t="s">
        <v>346</v>
      </c>
      <c r="K160" s="25" t="s">
        <v>350</v>
      </c>
      <c r="L160" s="28" t="s">
        <v>88</v>
      </c>
    </row>
    <row r="161" spans="1:12" x14ac:dyDescent="0.3">
      <c r="A161" s="28"/>
      <c r="B161" s="25" t="s">
        <v>336</v>
      </c>
      <c r="C161" s="25" t="s">
        <v>339</v>
      </c>
      <c r="D161" s="25" t="s">
        <v>343</v>
      </c>
      <c r="E161" s="28"/>
      <c r="F161" s="28"/>
      <c r="G161" s="28"/>
      <c r="H161" s="28"/>
      <c r="I161" s="28"/>
      <c r="J161" s="28" t="s">
        <v>347</v>
      </c>
      <c r="K161" s="25" t="s">
        <v>35</v>
      </c>
      <c r="L161" s="28"/>
    </row>
    <row r="162" spans="1:12" x14ac:dyDescent="0.3">
      <c r="A162" s="28"/>
      <c r="B162" s="25" t="s">
        <v>337</v>
      </c>
      <c r="C162" s="25" t="s">
        <v>340</v>
      </c>
      <c r="D162" s="25" t="s">
        <v>23</v>
      </c>
      <c r="E162" s="28"/>
      <c r="F162" s="28"/>
      <c r="G162" s="28"/>
      <c r="H162" s="28"/>
      <c r="I162" s="28"/>
      <c r="J162" s="28" t="s">
        <v>348</v>
      </c>
      <c r="K162" s="25" t="s">
        <v>351</v>
      </c>
      <c r="L162" s="28"/>
    </row>
    <row r="163" spans="1:12" x14ac:dyDescent="0.3">
      <c r="A163" s="28"/>
      <c r="B163" s="25"/>
      <c r="C163" s="25" t="s">
        <v>341</v>
      </c>
      <c r="D163" s="25" t="s">
        <v>344</v>
      </c>
      <c r="E163" s="28"/>
      <c r="F163" s="28"/>
      <c r="G163" s="28"/>
      <c r="H163" s="28"/>
      <c r="I163" s="28"/>
      <c r="J163" s="28" t="s">
        <v>349</v>
      </c>
      <c r="K163" s="25" t="s">
        <v>352</v>
      </c>
      <c r="L163" s="28"/>
    </row>
    <row r="164" spans="1:12" x14ac:dyDescent="0.3">
      <c r="A164" s="28"/>
      <c r="B164" s="25"/>
      <c r="C164" s="25"/>
      <c r="D164" s="25" t="s">
        <v>345</v>
      </c>
      <c r="E164" s="28"/>
      <c r="F164" s="28"/>
      <c r="G164" s="28"/>
      <c r="H164" s="28"/>
      <c r="I164" s="28"/>
      <c r="J164" s="28"/>
      <c r="K164" s="25" t="s">
        <v>353</v>
      </c>
      <c r="L164" s="28"/>
    </row>
    <row r="165" spans="1:12" x14ac:dyDescent="0.3">
      <c r="A165" s="28"/>
      <c r="B165" s="25"/>
      <c r="C165" s="25"/>
      <c r="D165" s="25"/>
      <c r="E165" s="28"/>
      <c r="F165" s="28"/>
      <c r="G165" s="28"/>
      <c r="H165" s="28"/>
      <c r="I165" s="28"/>
      <c r="J165" s="28"/>
      <c r="K165" s="25"/>
      <c r="L165" s="28"/>
    </row>
    <row r="166" spans="1:12" x14ac:dyDescent="0.3">
      <c r="A166" s="28"/>
      <c r="B166" s="25"/>
      <c r="C166" s="25"/>
      <c r="D166" s="25"/>
      <c r="E166" s="28"/>
      <c r="F166" s="28"/>
      <c r="G166" s="28"/>
      <c r="H166" s="28"/>
      <c r="I166" s="28"/>
      <c r="J166" s="28"/>
      <c r="K166" s="25"/>
      <c r="L166" s="28"/>
    </row>
    <row r="167" spans="1:12" x14ac:dyDescent="0.3">
      <c r="A167" s="28"/>
      <c r="B167" s="25"/>
      <c r="C167" s="25"/>
      <c r="D167" s="25"/>
      <c r="E167" s="28"/>
      <c r="F167" s="28"/>
      <c r="G167" s="28"/>
      <c r="H167" s="28"/>
      <c r="I167" s="28"/>
      <c r="J167" s="28"/>
      <c r="K167" s="25"/>
      <c r="L167" s="28"/>
    </row>
    <row r="168" spans="1:12" x14ac:dyDescent="0.3">
      <c r="A168" s="28"/>
      <c r="B168" s="25"/>
      <c r="C168" s="25"/>
      <c r="D168" s="25"/>
      <c r="E168" s="28"/>
      <c r="F168" s="27"/>
      <c r="G168" s="27"/>
      <c r="H168" s="27"/>
      <c r="I168" s="27"/>
      <c r="J168" s="28"/>
      <c r="K168" s="25"/>
      <c r="L168" s="28"/>
    </row>
    <row r="169" spans="1:12" x14ac:dyDescent="0.3">
      <c r="A169" s="28"/>
      <c r="B169" s="25"/>
      <c r="C169" s="25"/>
      <c r="D169" s="25"/>
      <c r="E169" s="28"/>
      <c r="F169" s="28"/>
      <c r="G169" s="28"/>
      <c r="H169" s="28"/>
      <c r="I169" s="28"/>
      <c r="J169" s="28"/>
      <c r="K169" s="25"/>
      <c r="L169" s="28"/>
    </row>
    <row r="170" spans="1:12" x14ac:dyDescent="0.3">
      <c r="A170" s="28"/>
      <c r="B170" s="25"/>
      <c r="C170" s="25"/>
      <c r="D170" s="25"/>
      <c r="E170" s="28"/>
      <c r="F170" s="28"/>
      <c r="G170" s="28"/>
      <c r="H170" s="28"/>
      <c r="I170" s="28"/>
      <c r="J170" s="28"/>
      <c r="K170" s="25"/>
      <c r="L170" s="28"/>
    </row>
    <row r="171" spans="1:12" x14ac:dyDescent="0.3">
      <c r="A171" s="28"/>
      <c r="B171" s="25"/>
      <c r="C171" s="25"/>
      <c r="D171" s="25"/>
      <c r="E171" s="28"/>
      <c r="F171" s="28"/>
      <c r="G171" s="28"/>
      <c r="H171" s="28"/>
      <c r="I171" s="28"/>
      <c r="J171" s="28"/>
      <c r="K171" s="25"/>
      <c r="L171" s="28"/>
    </row>
    <row r="172" spans="1:12" x14ac:dyDescent="0.3">
      <c r="A172" s="28"/>
      <c r="B172" s="25"/>
      <c r="C172" s="25"/>
      <c r="D172" s="25"/>
      <c r="E172" s="28"/>
      <c r="F172" s="28"/>
      <c r="G172" s="28"/>
      <c r="H172" s="28"/>
      <c r="I172" s="28"/>
      <c r="J172" s="28"/>
      <c r="K172" s="25"/>
      <c r="L172" s="28"/>
    </row>
    <row r="173" spans="1:12" x14ac:dyDescent="0.3">
      <c r="A173" s="26"/>
      <c r="B173" s="25"/>
      <c r="C173" s="25"/>
      <c r="D173" s="25"/>
      <c r="E173" s="28"/>
      <c r="F173" s="28"/>
      <c r="G173" s="27"/>
      <c r="H173" s="27"/>
      <c r="I173" s="27"/>
      <c r="J173" s="28"/>
      <c r="K173" s="25"/>
      <c r="L173" s="28"/>
    </row>
    <row r="174" spans="1:12" x14ac:dyDescent="0.3">
      <c r="A174" s="26"/>
      <c r="B174" s="25"/>
      <c r="C174" s="25"/>
      <c r="D174" s="25"/>
      <c r="E174" s="28"/>
      <c r="F174" s="28"/>
      <c r="G174" s="27"/>
      <c r="H174" s="27"/>
      <c r="I174" s="27"/>
      <c r="J174" s="28"/>
      <c r="K174" s="25"/>
      <c r="L174" s="28"/>
    </row>
    <row r="175" spans="1:12" x14ac:dyDescent="0.3">
      <c r="A175" s="26"/>
      <c r="B175" s="25"/>
      <c r="C175" s="25"/>
      <c r="D175" s="25"/>
      <c r="E175" s="28"/>
      <c r="F175" s="28"/>
      <c r="G175" s="27"/>
      <c r="H175" s="27"/>
      <c r="I175" s="27"/>
      <c r="J175" s="28"/>
      <c r="K175" s="25"/>
      <c r="L175" s="28"/>
    </row>
    <row r="176" spans="1:12" x14ac:dyDescent="0.3">
      <c r="A176" s="26"/>
      <c r="B176" s="25"/>
      <c r="C176" s="25"/>
      <c r="D176" s="25"/>
      <c r="E176" s="28"/>
      <c r="F176" s="28"/>
      <c r="G176" s="27"/>
      <c r="H176" s="27"/>
      <c r="I176" s="27"/>
      <c r="J176" s="28"/>
      <c r="K176" s="25"/>
      <c r="L176" s="28"/>
    </row>
    <row r="177" spans="1:12" x14ac:dyDescent="0.3">
      <c r="A177" s="26"/>
      <c r="B177" s="25"/>
      <c r="C177" s="25"/>
      <c r="D177" s="25"/>
      <c r="E177" s="28"/>
      <c r="F177" s="28"/>
      <c r="G177" s="27"/>
      <c r="H177" s="27"/>
      <c r="I177" s="27"/>
      <c r="J177" s="28"/>
      <c r="K177" s="25"/>
      <c r="L177" s="28"/>
    </row>
    <row r="178" spans="1:12" x14ac:dyDescent="0.3">
      <c r="A178" s="26"/>
      <c r="B178" s="25"/>
      <c r="C178" s="25"/>
      <c r="D178" s="25"/>
      <c r="E178" s="28"/>
      <c r="F178" s="28"/>
      <c r="G178" s="27"/>
      <c r="H178" s="27"/>
      <c r="I178" s="27"/>
      <c r="J178" s="28"/>
      <c r="K178" s="25"/>
      <c r="L178" s="28"/>
    </row>
    <row r="179" spans="1:12" x14ac:dyDescent="0.3">
      <c r="A179" s="26"/>
      <c r="B179" s="25"/>
      <c r="C179" s="25"/>
      <c r="D179" s="25"/>
      <c r="E179" s="28"/>
      <c r="F179" s="28"/>
      <c r="G179" s="27"/>
      <c r="H179" s="27"/>
      <c r="I179" s="27"/>
      <c r="J179" s="28"/>
      <c r="K179" s="25"/>
      <c r="L179" s="28"/>
    </row>
    <row r="180" spans="1:12" x14ac:dyDescent="0.3">
      <c r="A180" s="26"/>
      <c r="B180" s="25"/>
      <c r="C180" s="25"/>
      <c r="D180" s="25"/>
      <c r="E180" s="28"/>
      <c r="F180" s="28"/>
      <c r="G180" s="27"/>
      <c r="H180" s="27"/>
      <c r="I180" s="27"/>
      <c r="J180" s="28"/>
      <c r="K180" s="25"/>
      <c r="L180" s="28"/>
    </row>
    <row r="181" spans="1:12" x14ac:dyDescent="0.3">
      <c r="A181" s="26"/>
      <c r="B181" s="25"/>
      <c r="C181" s="25"/>
      <c r="D181" s="25"/>
      <c r="E181" s="28"/>
      <c r="F181" s="28"/>
      <c r="G181" s="27"/>
      <c r="H181" s="27"/>
      <c r="I181" s="27"/>
      <c r="J181" s="28"/>
      <c r="K181" s="25"/>
      <c r="L181" s="28"/>
    </row>
    <row r="182" spans="1:12" s="99" customFormat="1" x14ac:dyDescent="0.3">
      <c r="A182" s="95" t="s">
        <v>15</v>
      </c>
      <c r="B182" s="100" t="s">
        <v>335</v>
      </c>
      <c r="C182" s="100" t="s">
        <v>116</v>
      </c>
      <c r="D182" s="100" t="s">
        <v>116</v>
      </c>
      <c r="E182" s="62">
        <f>E143+E149+E160</f>
        <v>800000</v>
      </c>
      <c r="F182" s="62">
        <f t="shared" ref="F182:I182" si="2">F143+F149+F160</f>
        <v>800000</v>
      </c>
      <c r="G182" s="62">
        <f t="shared" si="2"/>
        <v>800000</v>
      </c>
      <c r="H182" s="62">
        <f t="shared" si="2"/>
        <v>800000</v>
      </c>
      <c r="I182" s="62">
        <f t="shared" si="2"/>
        <v>800000</v>
      </c>
      <c r="J182" s="100" t="s">
        <v>97</v>
      </c>
      <c r="K182" s="100" t="s">
        <v>97</v>
      </c>
      <c r="L182" s="100" t="s">
        <v>97</v>
      </c>
    </row>
  </sheetData>
  <mergeCells count="33">
    <mergeCell ref="A4:L4"/>
    <mergeCell ref="E17:I17"/>
    <mergeCell ref="E35:I35"/>
    <mergeCell ref="B35:B37"/>
    <mergeCell ref="C35:C37"/>
    <mergeCell ref="A5:L5"/>
    <mergeCell ref="A7:L7"/>
    <mergeCell ref="A8:L8"/>
    <mergeCell ref="A17:A19"/>
    <mergeCell ref="B17:B19"/>
    <mergeCell ref="C17:C19"/>
    <mergeCell ref="A6:L6"/>
    <mergeCell ref="E157:I157"/>
    <mergeCell ref="E140:I140"/>
    <mergeCell ref="A157:A159"/>
    <mergeCell ref="B157:B159"/>
    <mergeCell ref="C157:C159"/>
    <mergeCell ref="A140:A142"/>
    <mergeCell ref="B140:B142"/>
    <mergeCell ref="C140:C142"/>
    <mergeCell ref="C107:C109"/>
    <mergeCell ref="A35:A37"/>
    <mergeCell ref="A107:A109"/>
    <mergeCell ref="B107:B109"/>
    <mergeCell ref="E107:I107"/>
    <mergeCell ref="A53:A55"/>
    <mergeCell ref="B53:B55"/>
    <mergeCell ref="C53:C55"/>
    <mergeCell ref="E53:I53"/>
    <mergeCell ref="E87:I87"/>
    <mergeCell ref="A87:A89"/>
    <mergeCell ref="B87:B89"/>
    <mergeCell ref="C87:C89"/>
  </mergeCells>
  <pageMargins left="0.23622047244094491" right="0.27559055118110237" top="0.74803149606299213" bottom="0.74803149606299213" header="0.31496062992125984" footer="0.31496062992125984"/>
  <pageSetup paperSize="9" firstPageNumber="8" orientation="landscape" useFirstPageNumber="1" r:id="rId1"/>
  <headerFooter>
    <oddFooter>&amp;C&amp;"TH SarabunIT๙,ธรรมดา"&amp;16&amp;P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M130"/>
  <sheetViews>
    <sheetView view="pageLayout" topLeftCell="A108" workbookViewId="0">
      <selection activeCell="B115" sqref="B115"/>
    </sheetView>
  </sheetViews>
  <sheetFormatPr defaultRowHeight="18.75" x14ac:dyDescent="0.3"/>
  <cols>
    <col min="1" max="1" width="3.5" style="29" customWidth="1"/>
    <col min="2" max="2" width="17.125" style="29" customWidth="1"/>
    <col min="3" max="3" width="14.25" style="29" customWidth="1"/>
    <col min="4" max="4" width="15.625" style="29" customWidth="1"/>
    <col min="5" max="5" width="10" style="29" customWidth="1"/>
    <col min="6" max="6" width="9.625" style="29" customWidth="1"/>
    <col min="7" max="7" width="9.375" style="29" customWidth="1"/>
    <col min="8" max="8" width="9.25" style="29" customWidth="1"/>
    <col min="9" max="9" width="8.375" style="29" customWidth="1"/>
    <col min="10" max="10" width="7.125" style="29" customWidth="1"/>
    <col min="11" max="11" width="12.875" style="29" customWidth="1"/>
    <col min="12" max="12" width="9.75" style="99" customWidth="1"/>
    <col min="13" max="13" width="7.25" style="99" customWidth="1"/>
    <col min="14" max="16384" width="9" style="29"/>
  </cols>
  <sheetData>
    <row r="2" spans="1:13" x14ac:dyDescent="0.3">
      <c r="A2" s="29" t="s">
        <v>74</v>
      </c>
    </row>
    <row r="4" spans="1:13" x14ac:dyDescent="0.3">
      <c r="A4" s="130" t="s">
        <v>0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</row>
    <row r="5" spans="1:13" x14ac:dyDescent="0.3">
      <c r="A5" s="130" t="s">
        <v>133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</row>
    <row r="6" spans="1:13" x14ac:dyDescent="0.3">
      <c r="A6" s="130" t="s">
        <v>180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</row>
    <row r="7" spans="1:13" x14ac:dyDescent="0.3">
      <c r="A7" s="130" t="s">
        <v>179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</row>
    <row r="8" spans="1:13" x14ac:dyDescent="0.3">
      <c r="A8" s="130" t="s">
        <v>75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</row>
    <row r="9" spans="1:13" x14ac:dyDescent="0.3">
      <c r="A9" s="98"/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</row>
    <row r="10" spans="1:13" x14ac:dyDescent="0.3">
      <c r="A10" s="98"/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</row>
    <row r="11" spans="1:13" s="103" customFormat="1" x14ac:dyDescent="0.3">
      <c r="A11" s="103" t="s">
        <v>164</v>
      </c>
    </row>
    <row r="12" spans="1:13" s="103" customFormat="1" x14ac:dyDescent="0.3">
      <c r="A12" s="103" t="s">
        <v>165</v>
      </c>
    </row>
    <row r="13" spans="1:13" s="103" customFormat="1" x14ac:dyDescent="0.3">
      <c r="A13" s="103" t="s">
        <v>166</v>
      </c>
    </row>
    <row r="14" spans="1:13" s="56" customFormat="1" x14ac:dyDescent="0.3">
      <c r="A14" s="56" t="s">
        <v>173</v>
      </c>
      <c r="L14" s="98"/>
      <c r="M14" s="98"/>
    </row>
    <row r="15" spans="1:13" s="56" customFormat="1" x14ac:dyDescent="0.3">
      <c r="A15" s="56" t="s">
        <v>174</v>
      </c>
      <c r="L15" s="98"/>
      <c r="M15" s="98"/>
    </row>
    <row r="16" spans="1:13" s="56" customFormat="1" x14ac:dyDescent="0.3">
      <c r="A16" s="56" t="s">
        <v>28</v>
      </c>
      <c r="L16" s="98"/>
      <c r="M16" s="98"/>
    </row>
    <row r="17" spans="1:13" s="56" customFormat="1" x14ac:dyDescent="0.3">
      <c r="A17" s="56" t="s">
        <v>488</v>
      </c>
      <c r="L17" s="98"/>
      <c r="M17" s="98"/>
    </row>
    <row r="18" spans="1:13" s="56" customFormat="1" x14ac:dyDescent="0.3">
      <c r="A18" s="56" t="s">
        <v>172</v>
      </c>
      <c r="L18" s="98"/>
      <c r="M18" s="98"/>
    </row>
    <row r="20" spans="1:13" s="99" customFormat="1" x14ac:dyDescent="0.3">
      <c r="A20" s="57" t="s">
        <v>2</v>
      </c>
      <c r="B20" s="57" t="s">
        <v>3</v>
      </c>
      <c r="C20" s="57" t="s">
        <v>4</v>
      </c>
      <c r="D20" s="57" t="s">
        <v>5</v>
      </c>
      <c r="E20" s="132" t="s">
        <v>14</v>
      </c>
      <c r="F20" s="132"/>
      <c r="G20" s="132"/>
      <c r="H20" s="132"/>
      <c r="I20" s="132"/>
      <c r="J20" s="57" t="s">
        <v>8</v>
      </c>
      <c r="K20" s="57" t="s">
        <v>10</v>
      </c>
      <c r="L20" s="57" t="s">
        <v>76</v>
      </c>
      <c r="M20" s="57" t="s">
        <v>12</v>
      </c>
    </row>
    <row r="21" spans="1:13" s="99" customFormat="1" x14ac:dyDescent="0.3">
      <c r="A21" s="28"/>
      <c r="B21" s="28"/>
      <c r="C21" s="28"/>
      <c r="D21" s="28" t="s">
        <v>19</v>
      </c>
      <c r="E21" s="26">
        <v>2566</v>
      </c>
      <c r="F21" s="26">
        <v>2567</v>
      </c>
      <c r="G21" s="26">
        <v>2568</v>
      </c>
      <c r="H21" s="26">
        <v>2569</v>
      </c>
      <c r="I21" s="26">
        <v>2570</v>
      </c>
      <c r="J21" s="28" t="s">
        <v>9</v>
      </c>
      <c r="K21" s="28" t="s">
        <v>11</v>
      </c>
      <c r="L21" s="28" t="s">
        <v>3</v>
      </c>
      <c r="M21" s="28" t="s">
        <v>61</v>
      </c>
    </row>
    <row r="22" spans="1:13" s="99" customFormat="1" x14ac:dyDescent="0.3">
      <c r="A22" s="58"/>
      <c r="B22" s="58"/>
      <c r="C22" s="58"/>
      <c r="D22" s="58" t="s">
        <v>20</v>
      </c>
      <c r="E22" s="58" t="s">
        <v>7</v>
      </c>
      <c r="F22" s="58" t="s">
        <v>7</v>
      </c>
      <c r="G22" s="58" t="s">
        <v>7</v>
      </c>
      <c r="H22" s="58" t="s">
        <v>7</v>
      </c>
      <c r="I22" s="58" t="s">
        <v>7</v>
      </c>
      <c r="J22" s="58"/>
      <c r="K22" s="58"/>
      <c r="L22" s="58"/>
      <c r="M22" s="58" t="s">
        <v>62</v>
      </c>
    </row>
    <row r="23" spans="1:13" x14ac:dyDescent="0.3">
      <c r="A23" s="26">
        <v>1</v>
      </c>
      <c r="B23" s="25" t="s">
        <v>458</v>
      </c>
      <c r="C23" s="25" t="s">
        <v>199</v>
      </c>
      <c r="D23" s="25" t="s">
        <v>459</v>
      </c>
      <c r="E23" s="90">
        <v>293400</v>
      </c>
      <c r="F23" s="25"/>
      <c r="G23" s="25"/>
      <c r="H23" s="67"/>
      <c r="I23" s="25"/>
      <c r="J23" s="28" t="s">
        <v>34</v>
      </c>
      <c r="K23" s="25" t="s">
        <v>207</v>
      </c>
      <c r="L23" s="28" t="s">
        <v>108</v>
      </c>
      <c r="M23" s="28" t="s">
        <v>36</v>
      </c>
    </row>
    <row r="24" spans="1:13" x14ac:dyDescent="0.3">
      <c r="A24" s="25"/>
      <c r="B24" s="25" t="s">
        <v>496</v>
      </c>
      <c r="C24" s="25" t="s">
        <v>200</v>
      </c>
      <c r="D24" s="25" t="s">
        <v>251</v>
      </c>
      <c r="E24" s="25"/>
      <c r="F24" s="25"/>
      <c r="G24" s="25"/>
      <c r="H24" s="25"/>
      <c r="I24" s="25"/>
      <c r="J24" s="28" t="s">
        <v>24</v>
      </c>
      <c r="K24" s="25" t="s">
        <v>226</v>
      </c>
      <c r="L24" s="28" t="s">
        <v>202</v>
      </c>
      <c r="M24" s="28"/>
    </row>
    <row r="25" spans="1:13" x14ac:dyDescent="0.3">
      <c r="A25" s="25"/>
      <c r="B25" s="25" t="s">
        <v>497</v>
      </c>
      <c r="C25" s="25" t="s">
        <v>201</v>
      </c>
      <c r="D25" s="25" t="s">
        <v>252</v>
      </c>
      <c r="E25" s="25"/>
      <c r="F25" s="25"/>
      <c r="G25" s="25"/>
      <c r="H25" s="25"/>
      <c r="I25" s="25"/>
      <c r="J25" s="28" t="s">
        <v>40</v>
      </c>
      <c r="K25" s="25" t="s">
        <v>208</v>
      </c>
      <c r="L25" s="28"/>
      <c r="M25" s="28"/>
    </row>
    <row r="26" spans="1:13" x14ac:dyDescent="0.3">
      <c r="A26" s="59"/>
      <c r="B26" s="59"/>
      <c r="C26" s="59" t="s">
        <v>203</v>
      </c>
      <c r="D26" s="59" t="s">
        <v>254</v>
      </c>
      <c r="E26" s="59"/>
      <c r="F26" s="59"/>
      <c r="G26" s="59"/>
      <c r="H26" s="59"/>
      <c r="I26" s="59"/>
      <c r="J26" s="58" t="s">
        <v>32</v>
      </c>
      <c r="K26" s="59" t="s">
        <v>209</v>
      </c>
      <c r="L26" s="58"/>
      <c r="M26" s="58"/>
    </row>
    <row r="27" spans="1:13" s="99" customFormat="1" x14ac:dyDescent="0.3">
      <c r="A27" s="57" t="s">
        <v>2</v>
      </c>
      <c r="B27" s="57" t="s">
        <v>3</v>
      </c>
      <c r="C27" s="57" t="s">
        <v>4</v>
      </c>
      <c r="D27" s="57" t="s">
        <v>5</v>
      </c>
      <c r="E27" s="132" t="s">
        <v>14</v>
      </c>
      <c r="F27" s="132"/>
      <c r="G27" s="132"/>
      <c r="H27" s="132"/>
      <c r="I27" s="132"/>
      <c r="J27" s="57" t="s">
        <v>8</v>
      </c>
      <c r="K27" s="57" t="s">
        <v>10</v>
      </c>
      <c r="L27" s="57" t="s">
        <v>76</v>
      </c>
      <c r="M27" s="57" t="s">
        <v>12</v>
      </c>
    </row>
    <row r="28" spans="1:13" s="99" customFormat="1" x14ac:dyDescent="0.3">
      <c r="A28" s="28"/>
      <c r="B28" s="28"/>
      <c r="C28" s="28"/>
      <c r="D28" s="28" t="s">
        <v>19</v>
      </c>
      <c r="E28" s="26">
        <v>2566</v>
      </c>
      <c r="F28" s="26">
        <v>2567</v>
      </c>
      <c r="G28" s="26">
        <v>2568</v>
      </c>
      <c r="H28" s="26">
        <v>2569</v>
      </c>
      <c r="I28" s="26">
        <v>2570</v>
      </c>
      <c r="J28" s="28" t="s">
        <v>9</v>
      </c>
      <c r="K28" s="28" t="s">
        <v>11</v>
      </c>
      <c r="L28" s="28" t="s">
        <v>3</v>
      </c>
      <c r="M28" s="28" t="s">
        <v>61</v>
      </c>
    </row>
    <row r="29" spans="1:13" s="99" customFormat="1" x14ac:dyDescent="0.3">
      <c r="A29" s="58"/>
      <c r="B29" s="58"/>
      <c r="C29" s="58"/>
      <c r="D29" s="58" t="s">
        <v>20</v>
      </c>
      <c r="E29" s="58" t="s">
        <v>7</v>
      </c>
      <c r="F29" s="58" t="s">
        <v>7</v>
      </c>
      <c r="G29" s="58" t="s">
        <v>7</v>
      </c>
      <c r="H29" s="58" t="s">
        <v>7</v>
      </c>
      <c r="I29" s="58" t="s">
        <v>7</v>
      </c>
      <c r="J29" s="58"/>
      <c r="K29" s="58"/>
      <c r="L29" s="58"/>
      <c r="M29" s="58" t="s">
        <v>62</v>
      </c>
    </row>
    <row r="30" spans="1:13" s="99" customFormat="1" x14ac:dyDescent="0.3">
      <c r="A30" s="28"/>
      <c r="B30" s="28"/>
      <c r="C30" s="28"/>
      <c r="D30" s="92" t="s">
        <v>255</v>
      </c>
      <c r="E30" s="28"/>
      <c r="F30" s="28"/>
      <c r="G30" s="28"/>
      <c r="H30" s="28"/>
      <c r="I30" s="28"/>
      <c r="J30" s="28"/>
      <c r="K30" s="28"/>
      <c r="L30" s="28"/>
      <c r="M30" s="28"/>
    </row>
    <row r="31" spans="1:13" s="99" customFormat="1" x14ac:dyDescent="0.3">
      <c r="A31" s="28"/>
      <c r="B31" s="28"/>
      <c r="C31" s="28"/>
      <c r="D31" s="92" t="s">
        <v>237</v>
      </c>
      <c r="E31" s="28"/>
      <c r="F31" s="28"/>
      <c r="G31" s="28"/>
      <c r="H31" s="28"/>
      <c r="I31" s="28"/>
      <c r="J31" s="28"/>
      <c r="K31" s="28"/>
      <c r="L31" s="28"/>
      <c r="M31" s="28"/>
    </row>
    <row r="32" spans="1:13" s="99" customFormat="1" x14ac:dyDescent="0.3">
      <c r="A32" s="28"/>
      <c r="B32" s="28"/>
      <c r="C32" s="28"/>
      <c r="D32" s="92" t="s">
        <v>238</v>
      </c>
      <c r="E32" s="28"/>
      <c r="F32" s="28"/>
      <c r="G32" s="28"/>
      <c r="H32" s="28"/>
      <c r="I32" s="28"/>
      <c r="J32" s="28"/>
      <c r="K32" s="28"/>
      <c r="L32" s="28"/>
      <c r="M32" s="28"/>
    </row>
    <row r="33" spans="1:13" s="99" customFormat="1" x14ac:dyDescent="0.3">
      <c r="A33" s="28"/>
      <c r="B33" s="28"/>
      <c r="C33" s="28"/>
      <c r="D33" s="25" t="s">
        <v>102</v>
      </c>
      <c r="E33" s="28"/>
      <c r="F33" s="28"/>
      <c r="G33" s="28"/>
      <c r="H33" s="28"/>
      <c r="I33" s="28"/>
      <c r="J33" s="28"/>
      <c r="K33" s="28"/>
      <c r="L33" s="28"/>
      <c r="M33" s="28"/>
    </row>
    <row r="34" spans="1:13" s="99" customFormat="1" x14ac:dyDescent="0.3">
      <c r="A34" s="28"/>
      <c r="B34" s="28"/>
      <c r="C34" s="28"/>
      <c r="D34" s="25" t="s">
        <v>103</v>
      </c>
      <c r="E34" s="28"/>
      <c r="F34" s="28"/>
      <c r="G34" s="28"/>
      <c r="H34" s="28"/>
      <c r="I34" s="28"/>
      <c r="J34" s="28"/>
      <c r="K34" s="28"/>
      <c r="L34" s="28"/>
      <c r="M34" s="28"/>
    </row>
    <row r="35" spans="1:13" x14ac:dyDescent="0.3">
      <c r="A35" s="26">
        <v>2</v>
      </c>
      <c r="B35" s="25" t="s">
        <v>210</v>
      </c>
      <c r="C35" s="25" t="s">
        <v>212</v>
      </c>
      <c r="D35" s="25" t="s">
        <v>221</v>
      </c>
      <c r="E35" s="63">
        <v>67700</v>
      </c>
      <c r="F35" s="25"/>
      <c r="G35" s="25"/>
      <c r="H35" s="25"/>
      <c r="I35" s="25"/>
      <c r="J35" s="28" t="s">
        <v>34</v>
      </c>
      <c r="K35" s="25" t="s">
        <v>227</v>
      </c>
      <c r="L35" s="28" t="s">
        <v>108</v>
      </c>
      <c r="M35" s="28" t="s">
        <v>36</v>
      </c>
    </row>
    <row r="36" spans="1:13" x14ac:dyDescent="0.3">
      <c r="A36" s="25"/>
      <c r="B36" s="25" t="s">
        <v>211</v>
      </c>
      <c r="C36" s="25" t="s">
        <v>213</v>
      </c>
      <c r="D36" s="25" t="s">
        <v>222</v>
      </c>
      <c r="E36" s="25"/>
      <c r="F36" s="25"/>
      <c r="G36" s="25"/>
      <c r="H36" s="25"/>
      <c r="I36" s="25"/>
      <c r="J36" s="28" t="s">
        <v>24</v>
      </c>
      <c r="K36" s="25" t="s">
        <v>228</v>
      </c>
      <c r="L36" s="28" t="s">
        <v>232</v>
      </c>
      <c r="M36" s="28"/>
    </row>
    <row r="37" spans="1:13" x14ac:dyDescent="0.3">
      <c r="A37" s="25"/>
      <c r="B37" s="25"/>
      <c r="C37" s="25" t="s">
        <v>214</v>
      </c>
      <c r="D37" s="25" t="s">
        <v>223</v>
      </c>
      <c r="E37" s="25"/>
      <c r="F37" s="25"/>
      <c r="G37" s="25"/>
      <c r="H37" s="25"/>
      <c r="I37" s="25"/>
      <c r="J37" s="28" t="s">
        <v>40</v>
      </c>
      <c r="K37" s="25" t="s">
        <v>229</v>
      </c>
      <c r="L37" s="28"/>
      <c r="M37" s="28"/>
    </row>
    <row r="38" spans="1:13" x14ac:dyDescent="0.3">
      <c r="A38" s="25"/>
      <c r="B38" s="25"/>
      <c r="C38" s="25" t="s">
        <v>215</v>
      </c>
      <c r="D38" s="25" t="s">
        <v>224</v>
      </c>
      <c r="E38" s="25"/>
      <c r="F38" s="25"/>
      <c r="G38" s="25"/>
      <c r="H38" s="25"/>
      <c r="I38" s="25"/>
      <c r="J38" s="28" t="s">
        <v>32</v>
      </c>
      <c r="K38" s="25" t="s">
        <v>230</v>
      </c>
      <c r="L38" s="28"/>
      <c r="M38" s="28"/>
    </row>
    <row r="39" spans="1:13" x14ac:dyDescent="0.3">
      <c r="A39" s="25"/>
      <c r="B39" s="25"/>
      <c r="C39" s="25" t="s">
        <v>216</v>
      </c>
      <c r="D39" s="25" t="s">
        <v>225</v>
      </c>
      <c r="E39" s="25"/>
      <c r="F39" s="25"/>
      <c r="G39" s="25"/>
      <c r="H39" s="25"/>
      <c r="I39" s="25"/>
      <c r="J39" s="25"/>
      <c r="K39" s="25" t="s">
        <v>231</v>
      </c>
      <c r="L39" s="28"/>
      <c r="M39" s="28"/>
    </row>
    <row r="40" spans="1:13" x14ac:dyDescent="0.3">
      <c r="A40" s="25"/>
      <c r="B40" s="25"/>
      <c r="C40" s="25" t="s">
        <v>217</v>
      </c>
      <c r="D40" s="25" t="s">
        <v>102</v>
      </c>
      <c r="E40" s="25"/>
      <c r="F40" s="25"/>
      <c r="G40" s="25"/>
      <c r="H40" s="25"/>
      <c r="I40" s="25"/>
      <c r="J40" s="25"/>
      <c r="K40" s="25" t="s">
        <v>41</v>
      </c>
      <c r="L40" s="28"/>
      <c r="M40" s="28"/>
    </row>
    <row r="41" spans="1:13" x14ac:dyDescent="0.3">
      <c r="A41" s="25"/>
      <c r="B41" s="25"/>
      <c r="C41" s="25" t="s">
        <v>218</v>
      </c>
      <c r="D41" s="25" t="s">
        <v>103</v>
      </c>
      <c r="E41" s="25"/>
      <c r="F41" s="25"/>
      <c r="G41" s="25"/>
      <c r="H41" s="25"/>
      <c r="I41" s="25"/>
      <c r="J41" s="25"/>
      <c r="K41" s="25"/>
      <c r="L41" s="28"/>
      <c r="M41" s="28"/>
    </row>
    <row r="42" spans="1:13" x14ac:dyDescent="0.3">
      <c r="A42" s="25"/>
      <c r="B42" s="25"/>
      <c r="C42" s="25" t="s">
        <v>219</v>
      </c>
      <c r="D42" s="25"/>
      <c r="E42" s="25"/>
      <c r="F42" s="25"/>
      <c r="G42" s="25"/>
      <c r="H42" s="25"/>
      <c r="I42" s="25"/>
      <c r="J42" s="25"/>
      <c r="K42" s="25"/>
      <c r="L42" s="28"/>
      <c r="M42" s="28"/>
    </row>
    <row r="43" spans="1:13" x14ac:dyDescent="0.3">
      <c r="A43" s="25"/>
      <c r="B43" s="25"/>
      <c r="C43" s="25" t="s">
        <v>220</v>
      </c>
      <c r="D43" s="25"/>
      <c r="E43" s="25"/>
      <c r="F43" s="25"/>
      <c r="G43" s="25"/>
      <c r="H43" s="25"/>
      <c r="I43" s="25"/>
      <c r="J43" s="25"/>
      <c r="K43" s="25"/>
      <c r="L43" s="28"/>
      <c r="M43" s="28"/>
    </row>
    <row r="44" spans="1:13" x14ac:dyDescent="0.3">
      <c r="A44" s="28">
        <v>3</v>
      </c>
      <c r="B44" s="25" t="s">
        <v>458</v>
      </c>
      <c r="C44" s="25" t="s">
        <v>199</v>
      </c>
      <c r="D44" s="25" t="s">
        <v>459</v>
      </c>
      <c r="E44" s="90">
        <v>293400</v>
      </c>
      <c r="F44" s="25"/>
      <c r="G44" s="25"/>
      <c r="H44" s="67"/>
      <c r="I44" s="25"/>
      <c r="J44" s="28" t="s">
        <v>34</v>
      </c>
      <c r="K44" s="25" t="s">
        <v>207</v>
      </c>
      <c r="L44" s="28" t="s">
        <v>108</v>
      </c>
      <c r="M44" s="28" t="s">
        <v>36</v>
      </c>
    </row>
    <row r="45" spans="1:13" x14ac:dyDescent="0.3">
      <c r="A45" s="25"/>
      <c r="B45" s="25" t="s">
        <v>460</v>
      </c>
      <c r="C45" s="25" t="s">
        <v>200</v>
      </c>
      <c r="D45" s="25" t="s">
        <v>234</v>
      </c>
      <c r="E45" s="25"/>
      <c r="F45" s="25"/>
      <c r="G45" s="25"/>
      <c r="H45" s="25"/>
      <c r="I45" s="25"/>
      <c r="J45" s="28" t="s">
        <v>24</v>
      </c>
      <c r="K45" s="25" t="s">
        <v>226</v>
      </c>
      <c r="L45" s="28" t="s">
        <v>233</v>
      </c>
      <c r="M45" s="28"/>
    </row>
    <row r="46" spans="1:13" x14ac:dyDescent="0.3">
      <c r="A46" s="25"/>
      <c r="B46" s="25" t="s">
        <v>497</v>
      </c>
      <c r="C46" s="25" t="s">
        <v>201</v>
      </c>
      <c r="D46" s="25" t="s">
        <v>235</v>
      </c>
      <c r="E46" s="25"/>
      <c r="F46" s="25"/>
      <c r="G46" s="25"/>
      <c r="H46" s="25"/>
      <c r="I46" s="25"/>
      <c r="J46" s="28" t="s">
        <v>40</v>
      </c>
      <c r="K46" s="25" t="s">
        <v>208</v>
      </c>
      <c r="L46" s="28"/>
      <c r="M46" s="28"/>
    </row>
    <row r="47" spans="1:13" x14ac:dyDescent="0.3">
      <c r="A47" s="25"/>
      <c r="B47" s="25"/>
      <c r="C47" s="25" t="s">
        <v>203</v>
      </c>
      <c r="D47" s="25" t="s">
        <v>253</v>
      </c>
      <c r="E47" s="25"/>
      <c r="F47" s="25"/>
      <c r="G47" s="25"/>
      <c r="H47" s="25"/>
      <c r="I47" s="25"/>
      <c r="J47" s="28" t="s">
        <v>32</v>
      </c>
      <c r="K47" s="25" t="s">
        <v>209</v>
      </c>
      <c r="L47" s="28"/>
      <c r="M47" s="28"/>
    </row>
    <row r="48" spans="1:13" x14ac:dyDescent="0.3">
      <c r="A48" s="25"/>
      <c r="B48" s="25"/>
      <c r="C48" s="25" t="s">
        <v>199</v>
      </c>
      <c r="D48" s="25" t="s">
        <v>236</v>
      </c>
      <c r="E48" s="25"/>
      <c r="F48" s="25"/>
      <c r="G48" s="25"/>
      <c r="H48" s="25"/>
      <c r="I48" s="25"/>
      <c r="J48" s="25"/>
      <c r="K48" s="25"/>
      <c r="L48" s="28"/>
      <c r="M48" s="28"/>
    </row>
    <row r="49" spans="1:13" x14ac:dyDescent="0.3">
      <c r="A49" s="25"/>
      <c r="B49" s="25"/>
      <c r="C49" s="25" t="s">
        <v>204</v>
      </c>
      <c r="D49" s="25" t="s">
        <v>237</v>
      </c>
      <c r="E49" s="25"/>
      <c r="F49" s="25"/>
      <c r="G49" s="25"/>
      <c r="H49" s="25"/>
      <c r="I49" s="25"/>
      <c r="J49" s="25"/>
      <c r="K49" s="25"/>
      <c r="L49" s="28"/>
      <c r="M49" s="28"/>
    </row>
    <row r="50" spans="1:13" x14ac:dyDescent="0.3">
      <c r="A50" s="25"/>
      <c r="B50" s="25"/>
      <c r="C50" s="25" t="s">
        <v>205</v>
      </c>
      <c r="D50" s="25" t="s">
        <v>238</v>
      </c>
      <c r="E50" s="25"/>
      <c r="F50" s="25"/>
      <c r="G50" s="25"/>
      <c r="H50" s="25"/>
      <c r="I50" s="25"/>
      <c r="J50" s="25"/>
      <c r="K50" s="25"/>
      <c r="L50" s="28"/>
      <c r="M50" s="28"/>
    </row>
    <row r="51" spans="1:13" x14ac:dyDescent="0.3">
      <c r="A51" s="25"/>
      <c r="B51" s="25"/>
      <c r="C51" s="25" t="s">
        <v>206</v>
      </c>
      <c r="D51" s="25" t="s">
        <v>102</v>
      </c>
      <c r="E51" s="25"/>
      <c r="F51" s="25"/>
      <c r="G51" s="25"/>
      <c r="H51" s="25"/>
      <c r="I51" s="25"/>
      <c r="J51" s="25"/>
      <c r="K51" s="25"/>
      <c r="L51" s="28"/>
      <c r="M51" s="28"/>
    </row>
    <row r="52" spans="1:13" x14ac:dyDescent="0.3">
      <c r="A52" s="59"/>
      <c r="B52" s="59"/>
      <c r="C52" s="59"/>
      <c r="D52" s="59" t="s">
        <v>103</v>
      </c>
      <c r="E52" s="59"/>
      <c r="F52" s="59"/>
      <c r="G52" s="59"/>
      <c r="H52" s="59"/>
      <c r="I52" s="59"/>
      <c r="J52" s="59"/>
      <c r="K52" s="59"/>
      <c r="L52" s="58"/>
      <c r="M52" s="58"/>
    </row>
    <row r="53" spans="1:13" s="99" customFormat="1" x14ac:dyDescent="0.3">
      <c r="A53" s="57" t="s">
        <v>2</v>
      </c>
      <c r="B53" s="57" t="s">
        <v>3</v>
      </c>
      <c r="C53" s="57" t="s">
        <v>4</v>
      </c>
      <c r="D53" s="57" t="s">
        <v>5</v>
      </c>
      <c r="E53" s="132" t="s">
        <v>14</v>
      </c>
      <c r="F53" s="132"/>
      <c r="G53" s="132"/>
      <c r="H53" s="132"/>
      <c r="I53" s="132"/>
      <c r="J53" s="57" t="s">
        <v>8</v>
      </c>
      <c r="K53" s="57" t="s">
        <v>10</v>
      </c>
      <c r="L53" s="57" t="s">
        <v>76</v>
      </c>
      <c r="M53" s="57" t="s">
        <v>12</v>
      </c>
    </row>
    <row r="54" spans="1:13" s="99" customFormat="1" x14ac:dyDescent="0.3">
      <c r="A54" s="28"/>
      <c r="B54" s="28"/>
      <c r="C54" s="28"/>
      <c r="D54" s="28" t="s">
        <v>19</v>
      </c>
      <c r="E54" s="26">
        <v>2566</v>
      </c>
      <c r="F54" s="26">
        <v>2567</v>
      </c>
      <c r="G54" s="26">
        <v>2568</v>
      </c>
      <c r="H54" s="26">
        <v>2569</v>
      </c>
      <c r="I54" s="26">
        <v>2570</v>
      </c>
      <c r="J54" s="28" t="s">
        <v>9</v>
      </c>
      <c r="K54" s="28" t="s">
        <v>11</v>
      </c>
      <c r="L54" s="28" t="s">
        <v>3</v>
      </c>
      <c r="M54" s="28" t="s">
        <v>61</v>
      </c>
    </row>
    <row r="55" spans="1:13" s="99" customFormat="1" x14ac:dyDescent="0.3">
      <c r="A55" s="58"/>
      <c r="B55" s="58"/>
      <c r="C55" s="58"/>
      <c r="D55" s="58" t="s">
        <v>20</v>
      </c>
      <c r="E55" s="58" t="s">
        <v>7</v>
      </c>
      <c r="F55" s="58" t="s">
        <v>7</v>
      </c>
      <c r="G55" s="58" t="s">
        <v>7</v>
      </c>
      <c r="H55" s="58" t="s">
        <v>7</v>
      </c>
      <c r="I55" s="58" t="s">
        <v>7</v>
      </c>
      <c r="J55" s="58"/>
      <c r="K55" s="58"/>
      <c r="L55" s="58"/>
      <c r="M55" s="58" t="s">
        <v>62</v>
      </c>
    </row>
    <row r="56" spans="1:13" x14ac:dyDescent="0.3">
      <c r="A56" s="57">
        <v>4</v>
      </c>
      <c r="B56" s="25" t="s">
        <v>458</v>
      </c>
      <c r="C56" s="25" t="s">
        <v>199</v>
      </c>
      <c r="D56" s="25" t="s">
        <v>459</v>
      </c>
      <c r="E56" s="90">
        <v>293400</v>
      </c>
      <c r="F56" s="25"/>
      <c r="G56" s="25"/>
      <c r="H56" s="67"/>
      <c r="I56" s="25"/>
      <c r="J56" s="28" t="s">
        <v>34</v>
      </c>
      <c r="K56" s="25" t="s">
        <v>207</v>
      </c>
      <c r="L56" s="28" t="s">
        <v>108</v>
      </c>
      <c r="M56" s="28" t="s">
        <v>36</v>
      </c>
    </row>
    <row r="57" spans="1:13" x14ac:dyDescent="0.3">
      <c r="A57" s="25"/>
      <c r="B57" s="25" t="s">
        <v>461</v>
      </c>
      <c r="C57" s="25" t="s">
        <v>200</v>
      </c>
      <c r="D57" s="25" t="s">
        <v>495</v>
      </c>
      <c r="E57" s="25"/>
      <c r="F57" s="25"/>
      <c r="G57" s="25"/>
      <c r="H57" s="25"/>
      <c r="I57" s="25"/>
      <c r="J57" s="28" t="s">
        <v>24</v>
      </c>
      <c r="K57" s="25" t="s">
        <v>226</v>
      </c>
      <c r="L57" s="28" t="s">
        <v>239</v>
      </c>
      <c r="M57" s="28"/>
    </row>
    <row r="58" spans="1:13" x14ac:dyDescent="0.3">
      <c r="A58" s="25"/>
      <c r="B58" s="25" t="s">
        <v>497</v>
      </c>
      <c r="C58" s="25" t="s">
        <v>201</v>
      </c>
      <c r="D58" s="25" t="s">
        <v>240</v>
      </c>
      <c r="E58" s="25"/>
      <c r="F58" s="25"/>
      <c r="G58" s="25"/>
      <c r="H58" s="25"/>
      <c r="I58" s="25"/>
      <c r="J58" s="28" t="s">
        <v>40</v>
      </c>
      <c r="K58" s="25" t="s">
        <v>208</v>
      </c>
      <c r="L58" s="28"/>
      <c r="M58" s="28"/>
    </row>
    <row r="59" spans="1:13" x14ac:dyDescent="0.3">
      <c r="A59" s="25"/>
      <c r="B59" s="25"/>
      <c r="C59" s="25" t="s">
        <v>203</v>
      </c>
      <c r="D59" s="25" t="s">
        <v>253</v>
      </c>
      <c r="E59" s="25"/>
      <c r="F59" s="25"/>
      <c r="G59" s="25"/>
      <c r="H59" s="25"/>
      <c r="I59" s="25"/>
      <c r="J59" s="28" t="s">
        <v>32</v>
      </c>
      <c r="K59" s="25" t="s">
        <v>209</v>
      </c>
      <c r="L59" s="28"/>
      <c r="M59" s="28"/>
    </row>
    <row r="60" spans="1:13" x14ac:dyDescent="0.3">
      <c r="A60" s="25"/>
      <c r="B60" s="25"/>
      <c r="C60" s="25" t="s">
        <v>199</v>
      </c>
      <c r="D60" s="25" t="s">
        <v>236</v>
      </c>
      <c r="E60" s="25"/>
      <c r="F60" s="25"/>
      <c r="G60" s="25"/>
      <c r="H60" s="25"/>
      <c r="I60" s="25"/>
      <c r="J60" s="25"/>
      <c r="K60" s="25"/>
      <c r="L60" s="28"/>
      <c r="M60" s="28"/>
    </row>
    <row r="61" spans="1:13" x14ac:dyDescent="0.3">
      <c r="A61" s="25"/>
      <c r="B61" s="25"/>
      <c r="C61" s="25" t="s">
        <v>204</v>
      </c>
      <c r="D61" s="25" t="s">
        <v>237</v>
      </c>
      <c r="E61" s="25"/>
      <c r="F61" s="25"/>
      <c r="G61" s="25"/>
      <c r="H61" s="25"/>
      <c r="I61" s="25"/>
      <c r="J61" s="25"/>
      <c r="K61" s="25"/>
      <c r="L61" s="28"/>
      <c r="M61" s="28"/>
    </row>
    <row r="62" spans="1:13" x14ac:dyDescent="0.3">
      <c r="A62" s="25"/>
      <c r="B62" s="25"/>
      <c r="C62" s="25" t="s">
        <v>205</v>
      </c>
      <c r="D62" s="25" t="s">
        <v>238</v>
      </c>
      <c r="E62" s="25"/>
      <c r="F62" s="25"/>
      <c r="G62" s="25"/>
      <c r="H62" s="25"/>
      <c r="I62" s="25"/>
      <c r="J62" s="25"/>
      <c r="K62" s="25"/>
      <c r="L62" s="28"/>
      <c r="M62" s="28"/>
    </row>
    <row r="63" spans="1:13" x14ac:dyDescent="0.3">
      <c r="A63" s="25"/>
      <c r="B63" s="25"/>
      <c r="C63" s="25" t="s">
        <v>206</v>
      </c>
      <c r="D63" s="25" t="s">
        <v>102</v>
      </c>
      <c r="E63" s="25"/>
      <c r="F63" s="25"/>
      <c r="G63" s="25"/>
      <c r="H63" s="25"/>
      <c r="I63" s="25"/>
      <c r="J63" s="25"/>
      <c r="K63" s="25"/>
      <c r="L63" s="28"/>
      <c r="M63" s="28"/>
    </row>
    <row r="64" spans="1:13" x14ac:dyDescent="0.3">
      <c r="A64" s="25"/>
      <c r="B64" s="25"/>
      <c r="C64" s="25"/>
      <c r="D64" s="25" t="s">
        <v>103</v>
      </c>
      <c r="E64" s="25"/>
      <c r="F64" s="25"/>
      <c r="G64" s="25"/>
      <c r="H64" s="25"/>
      <c r="I64" s="25"/>
      <c r="J64" s="25"/>
      <c r="K64" s="25"/>
      <c r="L64" s="28"/>
      <c r="M64" s="28"/>
    </row>
    <row r="65" spans="1:13" x14ac:dyDescent="0.3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8"/>
      <c r="M65" s="28"/>
    </row>
    <row r="66" spans="1:13" x14ac:dyDescent="0.3">
      <c r="A66" s="28">
        <v>5</v>
      </c>
      <c r="B66" s="25" t="s">
        <v>458</v>
      </c>
      <c r="C66" s="25" t="s">
        <v>199</v>
      </c>
      <c r="D66" s="25" t="s">
        <v>459</v>
      </c>
      <c r="E66" s="90">
        <v>293400</v>
      </c>
      <c r="F66" s="25"/>
      <c r="G66" s="25"/>
      <c r="H66" s="67"/>
      <c r="I66" s="25"/>
      <c r="J66" s="28" t="s">
        <v>34</v>
      </c>
      <c r="K66" s="25" t="s">
        <v>207</v>
      </c>
      <c r="L66" s="28" t="s">
        <v>108</v>
      </c>
      <c r="M66" s="28" t="s">
        <v>36</v>
      </c>
    </row>
    <row r="67" spans="1:13" x14ac:dyDescent="0.3">
      <c r="A67" s="25"/>
      <c r="B67" s="25" t="s">
        <v>462</v>
      </c>
      <c r="C67" s="25" t="s">
        <v>200</v>
      </c>
      <c r="D67" s="25" t="s">
        <v>241</v>
      </c>
      <c r="E67" s="25"/>
      <c r="F67" s="25"/>
      <c r="G67" s="25"/>
      <c r="H67" s="25"/>
      <c r="I67" s="25"/>
      <c r="J67" s="28" t="s">
        <v>24</v>
      </c>
      <c r="K67" s="25" t="s">
        <v>226</v>
      </c>
      <c r="L67" s="28" t="s">
        <v>242</v>
      </c>
      <c r="M67" s="28"/>
    </row>
    <row r="68" spans="1:13" x14ac:dyDescent="0.3">
      <c r="A68" s="25"/>
      <c r="B68" s="25" t="s">
        <v>497</v>
      </c>
      <c r="C68" s="25" t="s">
        <v>201</v>
      </c>
      <c r="D68" s="25" t="s">
        <v>492</v>
      </c>
      <c r="E68" s="25"/>
      <c r="F68" s="25"/>
      <c r="G68" s="25"/>
      <c r="H68" s="25"/>
      <c r="I68" s="25"/>
      <c r="J68" s="28" t="s">
        <v>40</v>
      </c>
      <c r="K68" s="25" t="s">
        <v>208</v>
      </c>
      <c r="L68" s="28"/>
      <c r="M68" s="28"/>
    </row>
    <row r="69" spans="1:13" x14ac:dyDescent="0.3">
      <c r="A69" s="25"/>
      <c r="B69" s="25"/>
      <c r="C69" s="25" t="s">
        <v>203</v>
      </c>
      <c r="D69" s="25" t="s">
        <v>253</v>
      </c>
      <c r="E69" s="25"/>
      <c r="F69" s="25"/>
      <c r="G69" s="25"/>
      <c r="H69" s="25"/>
      <c r="I69" s="25"/>
      <c r="J69" s="28" t="s">
        <v>32</v>
      </c>
      <c r="K69" s="25" t="s">
        <v>209</v>
      </c>
      <c r="L69" s="28"/>
      <c r="M69" s="28"/>
    </row>
    <row r="70" spans="1:13" x14ac:dyDescent="0.3">
      <c r="A70" s="25"/>
      <c r="B70" s="25"/>
      <c r="C70" s="25" t="s">
        <v>199</v>
      </c>
      <c r="D70" s="25" t="s">
        <v>236</v>
      </c>
      <c r="E70" s="25"/>
      <c r="F70" s="25"/>
      <c r="G70" s="25"/>
      <c r="H70" s="25"/>
      <c r="I70" s="25"/>
      <c r="J70" s="25"/>
      <c r="K70" s="25"/>
      <c r="L70" s="28"/>
      <c r="M70" s="28"/>
    </row>
    <row r="71" spans="1:13" x14ac:dyDescent="0.3">
      <c r="A71" s="25"/>
      <c r="B71" s="25"/>
      <c r="C71" s="25" t="s">
        <v>204</v>
      </c>
      <c r="D71" s="25" t="s">
        <v>237</v>
      </c>
      <c r="E71" s="25"/>
      <c r="F71" s="25"/>
      <c r="G71" s="25"/>
      <c r="H71" s="25"/>
      <c r="I71" s="25"/>
      <c r="J71" s="25"/>
      <c r="K71" s="25"/>
      <c r="L71" s="28"/>
      <c r="M71" s="28"/>
    </row>
    <row r="72" spans="1:13" x14ac:dyDescent="0.3">
      <c r="A72" s="25"/>
      <c r="B72" s="25"/>
      <c r="C72" s="25" t="s">
        <v>205</v>
      </c>
      <c r="D72" s="25" t="s">
        <v>238</v>
      </c>
      <c r="E72" s="25"/>
      <c r="F72" s="25"/>
      <c r="G72" s="25"/>
      <c r="H72" s="25"/>
      <c r="I72" s="25"/>
      <c r="J72" s="25"/>
      <c r="K72" s="25"/>
      <c r="L72" s="28"/>
      <c r="M72" s="28"/>
    </row>
    <row r="73" spans="1:13" x14ac:dyDescent="0.3">
      <c r="A73" s="25"/>
      <c r="B73" s="25"/>
      <c r="C73" s="25" t="s">
        <v>206</v>
      </c>
      <c r="D73" s="25" t="s">
        <v>102</v>
      </c>
      <c r="E73" s="25"/>
      <c r="F73" s="25"/>
      <c r="G73" s="25"/>
      <c r="H73" s="25"/>
      <c r="I73" s="25"/>
      <c r="J73" s="25"/>
      <c r="K73" s="25"/>
      <c r="L73" s="28"/>
      <c r="M73" s="28"/>
    </row>
    <row r="74" spans="1:13" x14ac:dyDescent="0.3">
      <c r="A74" s="25"/>
      <c r="B74" s="25"/>
      <c r="C74" s="25"/>
      <c r="D74" s="25" t="s">
        <v>103</v>
      </c>
      <c r="E74" s="25"/>
      <c r="F74" s="25"/>
      <c r="G74" s="25"/>
      <c r="H74" s="25"/>
      <c r="I74" s="25"/>
      <c r="J74" s="25"/>
      <c r="K74" s="25"/>
      <c r="L74" s="28"/>
      <c r="M74" s="28"/>
    </row>
    <row r="75" spans="1:13" x14ac:dyDescent="0.3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8"/>
      <c r="M75" s="28"/>
    </row>
    <row r="76" spans="1:13" x14ac:dyDescent="0.3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8"/>
      <c r="M76" s="28"/>
    </row>
    <row r="77" spans="1:13" x14ac:dyDescent="0.3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8"/>
      <c r="M77" s="28"/>
    </row>
    <row r="78" spans="1:13" x14ac:dyDescent="0.3">
      <c r="A78" s="100" t="s">
        <v>15</v>
      </c>
      <c r="B78" s="100" t="s">
        <v>243</v>
      </c>
      <c r="C78" s="100" t="s">
        <v>97</v>
      </c>
      <c r="D78" s="100" t="s">
        <v>97</v>
      </c>
      <c r="E78" s="91">
        <f>E23+E35+E44+E56+E66</f>
        <v>1241300</v>
      </c>
      <c r="F78" s="100" t="s">
        <v>97</v>
      </c>
      <c r="G78" s="100" t="s">
        <v>97</v>
      </c>
      <c r="H78" s="100" t="s">
        <v>97</v>
      </c>
      <c r="I78" s="100" t="s">
        <v>97</v>
      </c>
      <c r="J78" s="100" t="s">
        <v>97</v>
      </c>
      <c r="K78" s="100" t="s">
        <v>97</v>
      </c>
      <c r="L78" s="100" t="s">
        <v>97</v>
      </c>
      <c r="M78" s="100" t="s">
        <v>97</v>
      </c>
    </row>
    <row r="79" spans="1:13" s="103" customFormat="1" x14ac:dyDescent="0.3">
      <c r="A79" s="103" t="s">
        <v>167</v>
      </c>
    </row>
    <row r="80" spans="1:13" s="103" customFormat="1" x14ac:dyDescent="0.3">
      <c r="A80" s="103" t="s">
        <v>168</v>
      </c>
    </row>
    <row r="81" spans="1:13" s="103" customFormat="1" x14ac:dyDescent="0.3">
      <c r="A81" s="103" t="s">
        <v>169</v>
      </c>
    </row>
    <row r="82" spans="1:13" s="103" customFormat="1" x14ac:dyDescent="0.3">
      <c r="A82" s="103" t="s">
        <v>170</v>
      </c>
    </row>
    <row r="83" spans="1:13" s="56" customFormat="1" x14ac:dyDescent="0.3">
      <c r="A83" s="56" t="s">
        <v>293</v>
      </c>
    </row>
    <row r="84" spans="1:13" s="99" customFormat="1" x14ac:dyDescent="0.3">
      <c r="A84" s="56" t="s">
        <v>294</v>
      </c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</row>
    <row r="85" spans="1:13" s="99" customFormat="1" x14ac:dyDescent="0.3">
      <c r="A85" s="56" t="s">
        <v>29</v>
      </c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</row>
    <row r="86" spans="1:13" s="56" customFormat="1" x14ac:dyDescent="0.3">
      <c r="A86" s="56" t="s">
        <v>489</v>
      </c>
      <c r="L86" s="98"/>
      <c r="M86" s="98"/>
    </row>
    <row r="87" spans="1:13" s="56" customFormat="1" x14ac:dyDescent="0.3">
      <c r="A87" s="56" t="s">
        <v>172</v>
      </c>
      <c r="L87" s="98"/>
      <c r="M87" s="98"/>
    </row>
    <row r="89" spans="1:13" s="99" customFormat="1" x14ac:dyDescent="0.3">
      <c r="A89" s="57" t="s">
        <v>2</v>
      </c>
      <c r="B89" s="57" t="s">
        <v>3</v>
      </c>
      <c r="C89" s="57" t="s">
        <v>4</v>
      </c>
      <c r="D89" s="57" t="s">
        <v>5</v>
      </c>
      <c r="E89" s="132" t="s">
        <v>14</v>
      </c>
      <c r="F89" s="132"/>
      <c r="G89" s="132"/>
      <c r="H89" s="132"/>
      <c r="I89" s="132"/>
      <c r="J89" s="57" t="s">
        <v>8</v>
      </c>
      <c r="K89" s="57" t="s">
        <v>10</v>
      </c>
      <c r="L89" s="57" t="s">
        <v>76</v>
      </c>
      <c r="M89" s="57" t="s">
        <v>12</v>
      </c>
    </row>
    <row r="90" spans="1:13" s="99" customFormat="1" x14ac:dyDescent="0.3">
      <c r="A90" s="28"/>
      <c r="B90" s="28"/>
      <c r="C90" s="28"/>
      <c r="D90" s="28" t="s">
        <v>19</v>
      </c>
      <c r="E90" s="26">
        <v>2566</v>
      </c>
      <c r="F90" s="26">
        <v>2567</v>
      </c>
      <c r="G90" s="26">
        <v>2568</v>
      </c>
      <c r="H90" s="26">
        <v>2569</v>
      </c>
      <c r="I90" s="26">
        <v>2570</v>
      </c>
      <c r="J90" s="28" t="s">
        <v>9</v>
      </c>
      <c r="K90" s="28" t="s">
        <v>11</v>
      </c>
      <c r="L90" s="28" t="s">
        <v>3</v>
      </c>
      <c r="M90" s="28" t="s">
        <v>61</v>
      </c>
    </row>
    <row r="91" spans="1:13" s="99" customFormat="1" x14ac:dyDescent="0.3">
      <c r="A91" s="58"/>
      <c r="B91" s="58"/>
      <c r="C91" s="58"/>
      <c r="D91" s="58" t="s">
        <v>20</v>
      </c>
      <c r="E91" s="58" t="s">
        <v>7</v>
      </c>
      <c r="F91" s="58" t="s">
        <v>7</v>
      </c>
      <c r="G91" s="58" t="s">
        <v>7</v>
      </c>
      <c r="H91" s="58" t="s">
        <v>7</v>
      </c>
      <c r="I91" s="58" t="s">
        <v>7</v>
      </c>
      <c r="J91" s="58"/>
      <c r="K91" s="58"/>
      <c r="L91" s="58"/>
      <c r="M91" s="58" t="s">
        <v>62</v>
      </c>
    </row>
    <row r="92" spans="1:13" x14ac:dyDescent="0.3">
      <c r="A92" s="24">
        <v>1</v>
      </c>
      <c r="B92" s="60" t="s">
        <v>354</v>
      </c>
      <c r="C92" s="60" t="s">
        <v>368</v>
      </c>
      <c r="D92" s="60" t="s">
        <v>356</v>
      </c>
      <c r="E92" s="96">
        <v>101000</v>
      </c>
      <c r="F92" s="60"/>
      <c r="G92" s="60"/>
      <c r="H92" s="60"/>
      <c r="I92" s="60"/>
      <c r="J92" s="60" t="s">
        <v>34</v>
      </c>
      <c r="K92" s="60" t="s">
        <v>375</v>
      </c>
      <c r="L92" s="57" t="s">
        <v>108</v>
      </c>
      <c r="M92" s="57" t="s">
        <v>36</v>
      </c>
    </row>
    <row r="93" spans="1:13" x14ac:dyDescent="0.3">
      <c r="A93" s="28"/>
      <c r="B93" s="25" t="s">
        <v>355</v>
      </c>
      <c r="C93" s="25" t="s">
        <v>369</v>
      </c>
      <c r="D93" s="25" t="s">
        <v>355</v>
      </c>
      <c r="E93" s="25"/>
      <c r="F93" s="25"/>
      <c r="G93" s="25"/>
      <c r="H93" s="25"/>
      <c r="I93" s="25"/>
      <c r="J93" s="25" t="s">
        <v>24</v>
      </c>
      <c r="K93" s="25" t="s">
        <v>376</v>
      </c>
      <c r="L93" s="28" t="s">
        <v>493</v>
      </c>
      <c r="M93" s="28"/>
    </row>
    <row r="94" spans="1:13" x14ac:dyDescent="0.3">
      <c r="A94" s="28"/>
      <c r="B94" s="25" t="s">
        <v>498</v>
      </c>
      <c r="C94" s="25" t="s">
        <v>370</v>
      </c>
      <c r="D94" s="25" t="s">
        <v>357</v>
      </c>
      <c r="E94" s="25"/>
      <c r="F94" s="25"/>
      <c r="G94" s="25"/>
      <c r="H94" s="25"/>
      <c r="I94" s="25"/>
      <c r="J94" s="25" t="s">
        <v>40</v>
      </c>
      <c r="K94" s="25" t="s">
        <v>377</v>
      </c>
      <c r="L94" s="28"/>
      <c r="M94" s="28"/>
    </row>
    <row r="95" spans="1:13" x14ac:dyDescent="0.3">
      <c r="A95" s="28"/>
      <c r="B95" s="25"/>
      <c r="C95" s="25" t="s">
        <v>371</v>
      </c>
      <c r="D95" s="25" t="s">
        <v>358</v>
      </c>
      <c r="E95" s="25"/>
      <c r="F95" s="25"/>
      <c r="G95" s="25"/>
      <c r="H95" s="25"/>
      <c r="I95" s="25"/>
      <c r="J95" s="25" t="s">
        <v>32</v>
      </c>
      <c r="K95" s="25" t="s">
        <v>42</v>
      </c>
      <c r="L95" s="28"/>
      <c r="M95" s="28"/>
    </row>
    <row r="96" spans="1:13" x14ac:dyDescent="0.3">
      <c r="A96" s="28"/>
      <c r="B96" s="25"/>
      <c r="C96" s="25" t="s">
        <v>372</v>
      </c>
      <c r="D96" s="25" t="s">
        <v>359</v>
      </c>
      <c r="E96" s="25"/>
      <c r="F96" s="25"/>
      <c r="G96" s="25"/>
      <c r="H96" s="25"/>
      <c r="I96" s="25"/>
      <c r="J96" s="25"/>
      <c r="K96" s="25" t="s">
        <v>87</v>
      </c>
      <c r="L96" s="28"/>
      <c r="M96" s="28"/>
    </row>
    <row r="97" spans="1:13" x14ac:dyDescent="0.3">
      <c r="A97" s="28"/>
      <c r="B97" s="25"/>
      <c r="C97" s="25" t="s">
        <v>373</v>
      </c>
      <c r="D97" s="25" t="s">
        <v>360</v>
      </c>
      <c r="E97" s="25"/>
      <c r="F97" s="25"/>
      <c r="G97" s="25"/>
      <c r="H97" s="25"/>
      <c r="I97" s="25"/>
      <c r="J97" s="25"/>
      <c r="K97" s="25" t="s">
        <v>378</v>
      </c>
      <c r="L97" s="28"/>
      <c r="M97" s="28"/>
    </row>
    <row r="98" spans="1:13" x14ac:dyDescent="0.3">
      <c r="A98" s="28"/>
      <c r="B98" s="25"/>
      <c r="C98" s="25" t="s">
        <v>374</v>
      </c>
      <c r="D98" s="25" t="s">
        <v>102</v>
      </c>
      <c r="E98" s="25"/>
      <c r="F98" s="25"/>
      <c r="G98" s="25"/>
      <c r="H98" s="25"/>
      <c r="I98" s="25"/>
      <c r="J98" s="25"/>
      <c r="K98" s="25" t="s">
        <v>64</v>
      </c>
      <c r="L98" s="28"/>
      <c r="M98" s="28"/>
    </row>
    <row r="99" spans="1:13" x14ac:dyDescent="0.3">
      <c r="A99" s="28"/>
      <c r="B99" s="25"/>
      <c r="C99" s="25"/>
      <c r="D99" s="25" t="s">
        <v>103</v>
      </c>
      <c r="E99" s="25"/>
      <c r="F99" s="25"/>
      <c r="G99" s="25"/>
      <c r="H99" s="25"/>
      <c r="I99" s="25"/>
      <c r="J99" s="25"/>
      <c r="K99" s="25"/>
      <c r="L99" s="28"/>
      <c r="M99" s="28"/>
    </row>
    <row r="100" spans="1:13" x14ac:dyDescent="0.3">
      <c r="A100" s="28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8"/>
      <c r="M100" s="28"/>
    </row>
    <row r="101" spans="1:13" x14ac:dyDescent="0.3">
      <c r="A101" s="28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8"/>
      <c r="M101" s="28"/>
    </row>
    <row r="102" spans="1:13" x14ac:dyDescent="0.3">
      <c r="A102" s="28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8"/>
      <c r="M102" s="28"/>
    </row>
    <row r="103" spans="1:13" x14ac:dyDescent="0.3">
      <c r="A103" s="28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8"/>
      <c r="M103" s="28"/>
    </row>
    <row r="104" spans="1:13" x14ac:dyDescent="0.3">
      <c r="A104" s="58"/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8"/>
      <c r="M104" s="58"/>
    </row>
    <row r="105" spans="1:13" s="99" customFormat="1" x14ac:dyDescent="0.3">
      <c r="A105" s="57" t="s">
        <v>2</v>
      </c>
      <c r="B105" s="57" t="s">
        <v>3</v>
      </c>
      <c r="C105" s="57" t="s">
        <v>4</v>
      </c>
      <c r="D105" s="57" t="s">
        <v>5</v>
      </c>
      <c r="E105" s="132" t="s">
        <v>14</v>
      </c>
      <c r="F105" s="132"/>
      <c r="G105" s="132"/>
      <c r="H105" s="132"/>
      <c r="I105" s="132"/>
      <c r="J105" s="57" t="s">
        <v>8</v>
      </c>
      <c r="K105" s="57" t="s">
        <v>10</v>
      </c>
      <c r="L105" s="57" t="s">
        <v>76</v>
      </c>
      <c r="M105" s="57" t="s">
        <v>12</v>
      </c>
    </row>
    <row r="106" spans="1:13" s="99" customFormat="1" x14ac:dyDescent="0.3">
      <c r="A106" s="28"/>
      <c r="B106" s="28"/>
      <c r="C106" s="28"/>
      <c r="D106" s="28" t="s">
        <v>19</v>
      </c>
      <c r="E106" s="26">
        <v>2566</v>
      </c>
      <c r="F106" s="26">
        <v>2567</v>
      </c>
      <c r="G106" s="26">
        <v>2568</v>
      </c>
      <c r="H106" s="26">
        <v>2569</v>
      </c>
      <c r="I106" s="26">
        <v>2570</v>
      </c>
      <c r="J106" s="28" t="s">
        <v>9</v>
      </c>
      <c r="K106" s="28" t="s">
        <v>11</v>
      </c>
      <c r="L106" s="28" t="s">
        <v>3</v>
      </c>
      <c r="M106" s="28" t="s">
        <v>61</v>
      </c>
    </row>
    <row r="107" spans="1:13" s="99" customFormat="1" x14ac:dyDescent="0.3">
      <c r="A107" s="58"/>
      <c r="B107" s="58"/>
      <c r="C107" s="58"/>
      <c r="D107" s="58" t="s">
        <v>20</v>
      </c>
      <c r="E107" s="58" t="s">
        <v>7</v>
      </c>
      <c r="F107" s="58" t="s">
        <v>7</v>
      </c>
      <c r="G107" s="58" t="s">
        <v>7</v>
      </c>
      <c r="H107" s="58" t="s">
        <v>7</v>
      </c>
      <c r="I107" s="58" t="s">
        <v>7</v>
      </c>
      <c r="J107" s="58"/>
      <c r="K107" s="58"/>
      <c r="L107" s="58"/>
      <c r="M107" s="58" t="s">
        <v>62</v>
      </c>
    </row>
    <row r="108" spans="1:13" x14ac:dyDescent="0.3">
      <c r="A108" s="24">
        <v>2</v>
      </c>
      <c r="B108" s="60" t="s">
        <v>361</v>
      </c>
      <c r="C108" s="60" t="s">
        <v>368</v>
      </c>
      <c r="D108" s="60" t="s">
        <v>363</v>
      </c>
      <c r="E108" s="96">
        <v>254000</v>
      </c>
      <c r="F108" s="60"/>
      <c r="G108" s="60"/>
      <c r="H108" s="60"/>
      <c r="I108" s="60"/>
      <c r="J108" s="60" t="s">
        <v>34</v>
      </c>
      <c r="K108" s="60" t="s">
        <v>375</v>
      </c>
      <c r="L108" s="57" t="s">
        <v>108</v>
      </c>
      <c r="M108" s="57" t="s">
        <v>36</v>
      </c>
    </row>
    <row r="109" spans="1:13" x14ac:dyDescent="0.3">
      <c r="A109" s="28"/>
      <c r="B109" s="25" t="s">
        <v>362</v>
      </c>
      <c r="C109" s="25" t="s">
        <v>369</v>
      </c>
      <c r="D109" s="25" t="s">
        <v>30</v>
      </c>
      <c r="E109" s="25"/>
      <c r="F109" s="25"/>
      <c r="G109" s="25"/>
      <c r="H109" s="25"/>
      <c r="I109" s="25"/>
      <c r="J109" s="25" t="s">
        <v>24</v>
      </c>
      <c r="K109" s="25" t="s">
        <v>376</v>
      </c>
      <c r="L109" s="28" t="s">
        <v>493</v>
      </c>
      <c r="M109" s="28"/>
    </row>
    <row r="110" spans="1:13" x14ac:dyDescent="0.3">
      <c r="A110" s="28"/>
      <c r="B110" s="25" t="s">
        <v>497</v>
      </c>
      <c r="C110" s="25" t="s">
        <v>370</v>
      </c>
      <c r="D110" s="25" t="s">
        <v>364</v>
      </c>
      <c r="E110" s="25"/>
      <c r="F110" s="25"/>
      <c r="G110" s="25"/>
      <c r="H110" s="25"/>
      <c r="I110" s="25"/>
      <c r="J110" s="25" t="s">
        <v>40</v>
      </c>
      <c r="K110" s="25" t="s">
        <v>377</v>
      </c>
      <c r="L110" s="28"/>
      <c r="M110" s="28"/>
    </row>
    <row r="111" spans="1:13" x14ac:dyDescent="0.3">
      <c r="A111" s="28"/>
      <c r="B111" s="25"/>
      <c r="C111" s="25" t="s">
        <v>371</v>
      </c>
      <c r="D111" s="25" t="s">
        <v>365</v>
      </c>
      <c r="E111" s="25"/>
      <c r="F111" s="25"/>
      <c r="G111" s="25"/>
      <c r="H111" s="25"/>
      <c r="I111" s="25"/>
      <c r="J111" s="25" t="s">
        <v>32</v>
      </c>
      <c r="K111" s="25" t="s">
        <v>42</v>
      </c>
      <c r="L111" s="28"/>
      <c r="M111" s="28"/>
    </row>
    <row r="112" spans="1:13" x14ac:dyDescent="0.3">
      <c r="A112" s="28"/>
      <c r="B112" s="25"/>
      <c r="C112" s="25" t="s">
        <v>372</v>
      </c>
      <c r="D112" s="25" t="s">
        <v>359</v>
      </c>
      <c r="E112" s="25"/>
      <c r="F112" s="25"/>
      <c r="G112" s="25"/>
      <c r="H112" s="25"/>
      <c r="I112" s="25"/>
      <c r="J112" s="25"/>
      <c r="K112" s="25" t="s">
        <v>87</v>
      </c>
      <c r="L112" s="28"/>
      <c r="M112" s="28"/>
    </row>
    <row r="113" spans="1:13" x14ac:dyDescent="0.3">
      <c r="A113" s="28"/>
      <c r="B113" s="25"/>
      <c r="C113" s="25" t="s">
        <v>373</v>
      </c>
      <c r="D113" s="25" t="s">
        <v>360</v>
      </c>
      <c r="E113" s="25"/>
      <c r="F113" s="25"/>
      <c r="G113" s="25"/>
      <c r="H113" s="25"/>
      <c r="I113" s="25"/>
      <c r="J113" s="25"/>
      <c r="K113" s="25" t="s">
        <v>378</v>
      </c>
      <c r="L113" s="28"/>
      <c r="M113" s="28"/>
    </row>
    <row r="114" spans="1:13" x14ac:dyDescent="0.3">
      <c r="A114" s="28"/>
      <c r="B114" s="25"/>
      <c r="C114" s="25" t="s">
        <v>374</v>
      </c>
      <c r="D114" s="25" t="s">
        <v>102</v>
      </c>
      <c r="E114" s="25"/>
      <c r="F114" s="25"/>
      <c r="G114" s="25"/>
      <c r="H114" s="25"/>
      <c r="I114" s="25"/>
      <c r="J114" s="25"/>
      <c r="K114" s="25" t="s">
        <v>64</v>
      </c>
      <c r="L114" s="28"/>
      <c r="M114" s="28"/>
    </row>
    <row r="115" spans="1:13" x14ac:dyDescent="0.3">
      <c r="A115" s="28"/>
      <c r="B115" s="25"/>
      <c r="C115" s="25"/>
      <c r="D115" s="25" t="s">
        <v>103</v>
      </c>
      <c r="E115" s="25"/>
      <c r="F115" s="25"/>
      <c r="G115" s="25"/>
      <c r="H115" s="25"/>
      <c r="I115" s="25"/>
      <c r="J115" s="25"/>
      <c r="K115" s="25"/>
      <c r="L115" s="28"/>
      <c r="M115" s="28"/>
    </row>
    <row r="116" spans="1:13" x14ac:dyDescent="0.3">
      <c r="A116" s="28"/>
      <c r="B116" s="25"/>
      <c r="C116" s="25"/>
      <c r="D116" s="25" t="s">
        <v>366</v>
      </c>
      <c r="E116" s="25"/>
      <c r="F116" s="25"/>
      <c r="G116" s="25"/>
      <c r="H116" s="25"/>
      <c r="I116" s="25"/>
      <c r="J116" s="25"/>
      <c r="K116" s="25"/>
      <c r="L116" s="28"/>
      <c r="M116" s="28"/>
    </row>
    <row r="117" spans="1:13" x14ac:dyDescent="0.3">
      <c r="A117" s="28"/>
      <c r="B117" s="25"/>
      <c r="C117" s="25"/>
      <c r="D117" s="25" t="s">
        <v>367</v>
      </c>
      <c r="E117" s="25"/>
      <c r="F117" s="25"/>
      <c r="G117" s="25"/>
      <c r="H117" s="25"/>
      <c r="I117" s="25"/>
      <c r="J117" s="25"/>
      <c r="K117" s="25"/>
      <c r="L117" s="28"/>
      <c r="M117" s="28"/>
    </row>
    <row r="118" spans="1:13" x14ac:dyDescent="0.3">
      <c r="A118" s="28"/>
      <c r="B118" s="25"/>
      <c r="C118" s="25"/>
      <c r="D118" s="25" t="s">
        <v>490</v>
      </c>
      <c r="E118" s="25"/>
      <c r="F118" s="25"/>
      <c r="G118" s="25"/>
      <c r="H118" s="25"/>
      <c r="I118" s="25"/>
      <c r="J118" s="25"/>
      <c r="K118" s="25"/>
      <c r="L118" s="28"/>
      <c r="M118" s="28"/>
    </row>
    <row r="119" spans="1:13" x14ac:dyDescent="0.3">
      <c r="A119" s="28"/>
      <c r="B119" s="25"/>
      <c r="C119" s="25"/>
      <c r="D119" s="25" t="s">
        <v>491</v>
      </c>
      <c r="E119" s="25"/>
      <c r="F119" s="25"/>
      <c r="G119" s="25"/>
      <c r="H119" s="25"/>
      <c r="I119" s="25"/>
      <c r="J119" s="25"/>
      <c r="K119" s="25"/>
      <c r="L119" s="28"/>
      <c r="M119" s="28"/>
    </row>
    <row r="120" spans="1:13" x14ac:dyDescent="0.3">
      <c r="A120" s="28"/>
      <c r="B120" s="25"/>
      <c r="C120" s="25"/>
      <c r="D120" s="25" t="s">
        <v>102</v>
      </c>
      <c r="E120" s="25"/>
      <c r="F120" s="25"/>
      <c r="G120" s="25"/>
      <c r="H120" s="25"/>
      <c r="I120" s="25"/>
      <c r="J120" s="25"/>
      <c r="K120" s="25"/>
      <c r="L120" s="28"/>
      <c r="M120" s="28"/>
    </row>
    <row r="121" spans="1:13" x14ac:dyDescent="0.3">
      <c r="A121" s="28"/>
      <c r="B121" s="25"/>
      <c r="C121" s="25"/>
      <c r="D121" s="25" t="s">
        <v>103</v>
      </c>
      <c r="E121" s="25"/>
      <c r="F121" s="25"/>
      <c r="G121" s="25"/>
      <c r="H121" s="25"/>
      <c r="I121" s="25"/>
      <c r="J121" s="25"/>
      <c r="K121" s="25"/>
      <c r="L121" s="28"/>
      <c r="M121" s="28"/>
    </row>
    <row r="122" spans="1:13" x14ac:dyDescent="0.3">
      <c r="A122" s="28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8"/>
      <c r="M122" s="28"/>
    </row>
    <row r="123" spans="1:13" x14ac:dyDescent="0.3">
      <c r="A123" s="28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8"/>
      <c r="M123" s="28"/>
    </row>
    <row r="124" spans="1:13" x14ac:dyDescent="0.3">
      <c r="A124" s="26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8"/>
      <c r="M124" s="28"/>
    </row>
    <row r="125" spans="1:13" x14ac:dyDescent="0.3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8"/>
      <c r="M125" s="28"/>
    </row>
    <row r="126" spans="1:13" x14ac:dyDescent="0.3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8"/>
      <c r="M126" s="28"/>
    </row>
    <row r="127" spans="1:13" x14ac:dyDescent="0.3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8"/>
      <c r="M127" s="28"/>
    </row>
    <row r="128" spans="1:13" x14ac:dyDescent="0.3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8"/>
      <c r="M128" s="28"/>
    </row>
    <row r="129" spans="1:13" x14ac:dyDescent="0.3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8"/>
      <c r="M129" s="28"/>
    </row>
    <row r="130" spans="1:13" x14ac:dyDescent="0.3">
      <c r="A130" s="100" t="s">
        <v>15</v>
      </c>
      <c r="B130" s="100" t="s">
        <v>117</v>
      </c>
      <c r="C130" s="100" t="s">
        <v>97</v>
      </c>
      <c r="D130" s="100" t="s">
        <v>97</v>
      </c>
      <c r="E130" s="62">
        <f>E92+E108</f>
        <v>355000</v>
      </c>
      <c r="F130" s="100" t="s">
        <v>97</v>
      </c>
      <c r="G130" s="100" t="s">
        <v>97</v>
      </c>
      <c r="H130" s="100" t="s">
        <v>97</v>
      </c>
      <c r="I130" s="100" t="s">
        <v>97</v>
      </c>
      <c r="J130" s="100" t="s">
        <v>97</v>
      </c>
      <c r="K130" s="100" t="s">
        <v>97</v>
      </c>
      <c r="L130" s="100" t="s">
        <v>97</v>
      </c>
      <c r="M130" s="100" t="s">
        <v>97</v>
      </c>
    </row>
  </sheetData>
  <mergeCells count="10">
    <mergeCell ref="E20:I20"/>
    <mergeCell ref="E27:I27"/>
    <mergeCell ref="E53:I53"/>
    <mergeCell ref="E89:I89"/>
    <mergeCell ref="E105:I105"/>
    <mergeCell ref="A4:M4"/>
    <mergeCell ref="A5:M5"/>
    <mergeCell ref="A6:M6"/>
    <mergeCell ref="A8:M8"/>
    <mergeCell ref="A7:M7"/>
  </mergeCells>
  <pageMargins left="0.23622047244094491" right="0.23622047244094491" top="0.74803149606299213" bottom="0.74803149606299213" header="0.31496062992125984" footer="0.31496062992125984"/>
  <pageSetup paperSize="9" firstPageNumber="15" orientation="landscape" useFirstPageNumber="1" r:id="rId1"/>
  <headerFooter>
    <oddFooter>&amp;C&amp;"TH SarabunIT๙,ธรรมดา"&amp;16&amp;P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3:M52"/>
  <sheetViews>
    <sheetView view="pageLayout" topLeftCell="A31" zoomScaleNormal="100" workbookViewId="0">
      <selection activeCell="B44" sqref="B44"/>
    </sheetView>
  </sheetViews>
  <sheetFormatPr defaultRowHeight="18.75" x14ac:dyDescent="0.3"/>
  <cols>
    <col min="1" max="1" width="5" style="29" customWidth="1"/>
    <col min="2" max="2" width="20.125" style="29" customWidth="1"/>
    <col min="3" max="3" width="14.625" style="29" customWidth="1"/>
    <col min="4" max="4" width="15" style="29" customWidth="1"/>
    <col min="5" max="5" width="8.125" style="29" customWidth="1"/>
    <col min="6" max="6" width="10.875" style="29" customWidth="1"/>
    <col min="7" max="7" width="7.75" style="29" customWidth="1"/>
    <col min="8" max="8" width="7.625" style="29" customWidth="1"/>
    <col min="9" max="9" width="7.875" style="29" customWidth="1"/>
    <col min="10" max="10" width="9" style="107"/>
    <col min="11" max="11" width="15.5" style="29" customWidth="1"/>
    <col min="12" max="12" width="11.25" style="107" customWidth="1"/>
    <col min="13" max="16384" width="9" style="29"/>
  </cols>
  <sheetData>
    <row r="3" spans="1:13" x14ac:dyDescent="0.3">
      <c r="A3" s="130" t="s">
        <v>0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</row>
    <row r="4" spans="1:13" x14ac:dyDescent="0.3">
      <c r="A4" s="130" t="s">
        <v>77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</row>
    <row r="5" spans="1:13" x14ac:dyDescent="0.3">
      <c r="A5" s="130" t="s">
        <v>179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</row>
    <row r="6" spans="1:13" x14ac:dyDescent="0.3">
      <c r="A6" s="130" t="s">
        <v>78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</row>
    <row r="7" spans="1:13" x14ac:dyDescent="0.3">
      <c r="A7" s="130" t="s">
        <v>1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</row>
    <row r="9" spans="1:13" s="103" customFormat="1" x14ac:dyDescent="0.3">
      <c r="A9" s="103" t="s">
        <v>164</v>
      </c>
    </row>
    <row r="10" spans="1:13" s="103" customFormat="1" x14ac:dyDescent="0.3">
      <c r="A10" s="103" t="s">
        <v>165</v>
      </c>
    </row>
    <row r="11" spans="1:13" s="103" customFormat="1" x14ac:dyDescent="0.3">
      <c r="A11" s="103" t="s">
        <v>166</v>
      </c>
    </row>
    <row r="12" spans="1:13" s="56" customFormat="1" x14ac:dyDescent="0.3">
      <c r="A12" s="56" t="s">
        <v>173</v>
      </c>
      <c r="J12" s="106"/>
      <c r="L12" s="106"/>
    </row>
    <row r="13" spans="1:13" s="56" customFormat="1" x14ac:dyDescent="0.3">
      <c r="A13" s="56" t="s">
        <v>174</v>
      </c>
      <c r="J13" s="106"/>
      <c r="L13" s="106"/>
    </row>
    <row r="14" spans="1:13" s="56" customFormat="1" x14ac:dyDescent="0.3">
      <c r="A14" s="56" t="s">
        <v>28</v>
      </c>
      <c r="J14" s="106"/>
      <c r="L14" s="106"/>
    </row>
    <row r="15" spans="1:13" s="56" customFormat="1" x14ac:dyDescent="0.3">
      <c r="A15" s="56" t="s">
        <v>488</v>
      </c>
      <c r="L15" s="106"/>
      <c r="M15" s="106"/>
    </row>
    <row r="16" spans="1:13" s="56" customFormat="1" x14ac:dyDescent="0.3">
      <c r="A16" s="56" t="s">
        <v>172</v>
      </c>
      <c r="L16" s="106"/>
      <c r="M16" s="106"/>
    </row>
    <row r="17" spans="1:12" x14ac:dyDescent="0.3">
      <c r="A17" s="57" t="s">
        <v>2</v>
      </c>
      <c r="B17" s="57" t="s">
        <v>3</v>
      </c>
      <c r="C17" s="57" t="s">
        <v>4</v>
      </c>
      <c r="D17" s="57" t="s">
        <v>5</v>
      </c>
      <c r="E17" s="132" t="s">
        <v>14</v>
      </c>
      <c r="F17" s="132"/>
      <c r="G17" s="132"/>
      <c r="H17" s="132"/>
      <c r="I17" s="132"/>
      <c r="J17" s="57" t="s">
        <v>8</v>
      </c>
      <c r="K17" s="57" t="s">
        <v>10</v>
      </c>
      <c r="L17" s="57" t="s">
        <v>79</v>
      </c>
    </row>
    <row r="18" spans="1:12" x14ac:dyDescent="0.3">
      <c r="A18" s="28"/>
      <c r="B18" s="28"/>
      <c r="C18" s="28"/>
      <c r="D18" s="28" t="s">
        <v>19</v>
      </c>
      <c r="E18" s="26">
        <v>2566</v>
      </c>
      <c r="F18" s="26">
        <v>2567</v>
      </c>
      <c r="G18" s="26">
        <v>2568</v>
      </c>
      <c r="H18" s="26">
        <v>2569</v>
      </c>
      <c r="I18" s="26">
        <v>2570</v>
      </c>
      <c r="J18" s="28" t="s">
        <v>9</v>
      </c>
      <c r="K18" s="28" t="s">
        <v>11</v>
      </c>
      <c r="L18" s="28" t="s">
        <v>21</v>
      </c>
    </row>
    <row r="19" spans="1:12" x14ac:dyDescent="0.3">
      <c r="A19" s="58"/>
      <c r="B19" s="58"/>
      <c r="C19" s="58"/>
      <c r="D19" s="58" t="s">
        <v>20</v>
      </c>
      <c r="E19" s="58" t="s">
        <v>7</v>
      </c>
      <c r="F19" s="58" t="s">
        <v>7</v>
      </c>
      <c r="G19" s="58" t="s">
        <v>7</v>
      </c>
      <c r="H19" s="58" t="s">
        <v>7</v>
      </c>
      <c r="I19" s="58" t="s">
        <v>7</v>
      </c>
      <c r="J19" s="58"/>
      <c r="K19" s="58"/>
      <c r="L19" s="58"/>
    </row>
    <row r="20" spans="1:12" x14ac:dyDescent="0.3">
      <c r="A20" s="26">
        <v>1</v>
      </c>
      <c r="B20" s="25" t="s">
        <v>99</v>
      </c>
      <c r="C20" s="25" t="s">
        <v>104</v>
      </c>
      <c r="D20" s="25" t="s">
        <v>100</v>
      </c>
      <c r="E20" s="68"/>
      <c r="F20" s="63">
        <v>3532000</v>
      </c>
      <c r="G20" s="68"/>
      <c r="H20" s="69"/>
      <c r="I20" s="69"/>
      <c r="J20" s="28" t="s">
        <v>34</v>
      </c>
      <c r="K20" s="25" t="s">
        <v>109</v>
      </c>
      <c r="L20" s="28" t="s">
        <v>110</v>
      </c>
    </row>
    <row r="21" spans="1:12" x14ac:dyDescent="0.3">
      <c r="A21" s="28"/>
      <c r="B21" s="25" t="s">
        <v>181</v>
      </c>
      <c r="C21" s="25" t="s">
        <v>105</v>
      </c>
      <c r="D21" s="25" t="s">
        <v>184</v>
      </c>
      <c r="E21" s="69"/>
      <c r="F21" s="69"/>
      <c r="G21" s="69"/>
      <c r="H21" s="69"/>
      <c r="I21" s="69"/>
      <c r="J21" s="28" t="s">
        <v>24</v>
      </c>
      <c r="K21" s="25" t="s">
        <v>113</v>
      </c>
      <c r="L21" s="28" t="s">
        <v>111</v>
      </c>
    </row>
    <row r="22" spans="1:12" x14ac:dyDescent="0.3">
      <c r="A22" s="28"/>
      <c r="B22" s="25" t="s">
        <v>182</v>
      </c>
      <c r="C22" s="25" t="s">
        <v>106</v>
      </c>
      <c r="D22" s="25" t="s">
        <v>185</v>
      </c>
      <c r="E22" s="69"/>
      <c r="F22" s="69"/>
      <c r="G22" s="69"/>
      <c r="H22" s="69"/>
      <c r="I22" s="69"/>
      <c r="J22" s="28" t="s">
        <v>40</v>
      </c>
      <c r="K22" s="25" t="s">
        <v>114</v>
      </c>
      <c r="L22" s="28" t="s">
        <v>86</v>
      </c>
    </row>
    <row r="23" spans="1:12" x14ac:dyDescent="0.3">
      <c r="A23" s="28"/>
      <c r="B23" s="25" t="s">
        <v>183</v>
      </c>
      <c r="C23" s="25" t="s">
        <v>107</v>
      </c>
      <c r="D23" s="25" t="s">
        <v>186</v>
      </c>
      <c r="E23" s="69"/>
      <c r="F23" s="69"/>
      <c r="G23" s="69"/>
      <c r="H23" s="69"/>
      <c r="I23" s="69"/>
      <c r="J23" s="28" t="s">
        <v>32</v>
      </c>
      <c r="K23" s="25" t="s">
        <v>26</v>
      </c>
      <c r="L23" s="28"/>
    </row>
    <row r="24" spans="1:12" x14ac:dyDescent="0.3">
      <c r="A24" s="28"/>
      <c r="B24" s="25" t="s">
        <v>497</v>
      </c>
      <c r="C24" s="25"/>
      <c r="D24" s="25" t="s">
        <v>187</v>
      </c>
      <c r="E24" s="69"/>
      <c r="F24" s="69"/>
      <c r="G24" s="69"/>
      <c r="H24" s="69"/>
      <c r="I24" s="69"/>
      <c r="J24" s="28"/>
      <c r="K24" s="25"/>
      <c r="L24" s="28"/>
    </row>
    <row r="25" spans="1:12" x14ac:dyDescent="0.3">
      <c r="A25" s="28"/>
      <c r="B25" s="25"/>
      <c r="C25" s="25"/>
      <c r="D25" s="25"/>
      <c r="E25" s="69"/>
      <c r="F25" s="69"/>
      <c r="G25" s="69"/>
      <c r="H25" s="69"/>
      <c r="I25" s="69"/>
      <c r="J25" s="28"/>
      <c r="K25" s="25"/>
      <c r="L25" s="28"/>
    </row>
    <row r="26" spans="1:12" x14ac:dyDescent="0.3">
      <c r="A26" s="58"/>
      <c r="B26" s="59"/>
      <c r="C26" s="59"/>
      <c r="D26" s="59"/>
      <c r="E26" s="70"/>
      <c r="F26" s="70"/>
      <c r="G26" s="70"/>
      <c r="H26" s="70"/>
      <c r="I26" s="70"/>
      <c r="J26" s="58"/>
      <c r="K26" s="59"/>
      <c r="L26" s="58"/>
    </row>
    <row r="27" spans="1:12" x14ac:dyDescent="0.3">
      <c r="A27" s="57" t="s">
        <v>2</v>
      </c>
      <c r="B27" s="57" t="s">
        <v>3</v>
      </c>
      <c r="C27" s="57" t="s">
        <v>4</v>
      </c>
      <c r="D27" s="57" t="s">
        <v>5</v>
      </c>
      <c r="E27" s="132" t="s">
        <v>14</v>
      </c>
      <c r="F27" s="132"/>
      <c r="G27" s="132"/>
      <c r="H27" s="132"/>
      <c r="I27" s="132"/>
      <c r="J27" s="57" t="s">
        <v>8</v>
      </c>
      <c r="K27" s="57" t="s">
        <v>10</v>
      </c>
      <c r="L27" s="57" t="s">
        <v>79</v>
      </c>
    </row>
    <row r="28" spans="1:12" x14ac:dyDescent="0.3">
      <c r="A28" s="28"/>
      <c r="B28" s="28"/>
      <c r="C28" s="28"/>
      <c r="D28" s="28" t="s">
        <v>19</v>
      </c>
      <c r="E28" s="26">
        <v>2566</v>
      </c>
      <c r="F28" s="26">
        <v>2567</v>
      </c>
      <c r="G28" s="26">
        <v>2568</v>
      </c>
      <c r="H28" s="26">
        <v>2569</v>
      </c>
      <c r="I28" s="26">
        <v>2570</v>
      </c>
      <c r="J28" s="28" t="s">
        <v>9</v>
      </c>
      <c r="K28" s="28" t="s">
        <v>11</v>
      </c>
      <c r="L28" s="28" t="s">
        <v>21</v>
      </c>
    </row>
    <row r="29" spans="1:12" x14ac:dyDescent="0.3">
      <c r="A29" s="58"/>
      <c r="B29" s="58"/>
      <c r="C29" s="58"/>
      <c r="D29" s="58" t="s">
        <v>20</v>
      </c>
      <c r="E29" s="58" t="s">
        <v>7</v>
      </c>
      <c r="F29" s="58" t="s">
        <v>7</v>
      </c>
      <c r="G29" s="58" t="s">
        <v>7</v>
      </c>
      <c r="H29" s="58" t="s">
        <v>7</v>
      </c>
      <c r="I29" s="58" t="s">
        <v>7</v>
      </c>
      <c r="J29" s="58"/>
      <c r="K29" s="58"/>
      <c r="L29" s="58"/>
    </row>
    <row r="30" spans="1:12" x14ac:dyDescent="0.3">
      <c r="A30" s="28"/>
      <c r="B30" s="25"/>
      <c r="C30" s="25"/>
      <c r="D30" s="25" t="s">
        <v>188</v>
      </c>
      <c r="E30" s="69"/>
      <c r="F30" s="69"/>
      <c r="G30" s="69"/>
      <c r="H30" s="69"/>
      <c r="I30" s="69"/>
      <c r="J30" s="28"/>
      <c r="K30" s="25"/>
      <c r="L30" s="28"/>
    </row>
    <row r="31" spans="1:12" x14ac:dyDescent="0.3">
      <c r="A31" s="28"/>
      <c r="B31" s="25"/>
      <c r="C31" s="25"/>
      <c r="D31" s="25" t="s">
        <v>115</v>
      </c>
      <c r="E31" s="69"/>
      <c r="F31" s="69"/>
      <c r="G31" s="69"/>
      <c r="H31" s="69"/>
      <c r="I31" s="69"/>
      <c r="J31" s="28"/>
      <c r="K31" s="25"/>
      <c r="L31" s="28"/>
    </row>
    <row r="32" spans="1:12" x14ac:dyDescent="0.3">
      <c r="A32" s="28"/>
      <c r="B32" s="25"/>
      <c r="C32" s="25"/>
      <c r="D32" s="25" t="s">
        <v>101</v>
      </c>
      <c r="E32" s="69"/>
      <c r="F32" s="69"/>
      <c r="G32" s="69"/>
      <c r="H32" s="69"/>
      <c r="I32" s="69"/>
      <c r="J32" s="28"/>
      <c r="K32" s="25"/>
      <c r="L32" s="28"/>
    </row>
    <row r="33" spans="1:12" x14ac:dyDescent="0.3">
      <c r="A33" s="28"/>
      <c r="B33" s="25"/>
      <c r="C33" s="25"/>
      <c r="D33" s="25" t="s">
        <v>112</v>
      </c>
      <c r="E33" s="69"/>
      <c r="F33" s="69"/>
      <c r="G33" s="69"/>
      <c r="H33" s="69"/>
      <c r="I33" s="69"/>
      <c r="J33" s="28"/>
      <c r="K33" s="25"/>
      <c r="L33" s="28"/>
    </row>
    <row r="34" spans="1:12" x14ac:dyDescent="0.3">
      <c r="A34" s="28"/>
      <c r="B34" s="25"/>
      <c r="C34" s="25"/>
      <c r="D34" s="25" t="s">
        <v>189</v>
      </c>
      <c r="E34" s="69"/>
      <c r="F34" s="69"/>
      <c r="G34" s="69"/>
      <c r="H34" s="69"/>
      <c r="I34" s="69"/>
      <c r="J34" s="28"/>
      <c r="K34" s="25"/>
      <c r="L34" s="28"/>
    </row>
    <row r="35" spans="1:12" x14ac:dyDescent="0.3">
      <c r="A35" s="28"/>
      <c r="B35" s="25"/>
      <c r="C35" s="25"/>
      <c r="D35" s="25" t="s">
        <v>102</v>
      </c>
      <c r="E35" s="69"/>
      <c r="F35" s="69"/>
      <c r="G35" s="69"/>
      <c r="H35" s="69"/>
      <c r="I35" s="69"/>
      <c r="J35" s="28"/>
      <c r="K35" s="25"/>
      <c r="L35" s="28"/>
    </row>
    <row r="36" spans="1:12" x14ac:dyDescent="0.3">
      <c r="A36" s="28"/>
      <c r="B36" s="25"/>
      <c r="C36" s="25"/>
      <c r="D36" s="25" t="s">
        <v>103</v>
      </c>
      <c r="E36" s="69"/>
      <c r="F36" s="69"/>
      <c r="G36" s="69"/>
      <c r="H36" s="69"/>
      <c r="I36" s="69"/>
      <c r="J36" s="28"/>
      <c r="K36" s="25"/>
      <c r="L36" s="28"/>
    </row>
    <row r="37" spans="1:12" x14ac:dyDescent="0.3">
      <c r="A37" s="28"/>
      <c r="B37" s="25"/>
      <c r="C37" s="25"/>
      <c r="D37" s="25"/>
      <c r="E37" s="69"/>
      <c r="F37" s="69"/>
      <c r="G37" s="69"/>
      <c r="H37" s="69"/>
      <c r="I37" s="69"/>
      <c r="J37" s="28"/>
      <c r="K37" s="25"/>
      <c r="L37" s="28"/>
    </row>
    <row r="38" spans="1:12" x14ac:dyDescent="0.3">
      <c r="A38" s="26">
        <v>2</v>
      </c>
      <c r="B38" s="25" t="s">
        <v>99</v>
      </c>
      <c r="C38" s="25" t="s">
        <v>104</v>
      </c>
      <c r="D38" s="25" t="s">
        <v>100</v>
      </c>
      <c r="E38" s="68"/>
      <c r="F38" s="63">
        <v>6878900</v>
      </c>
      <c r="G38" s="68"/>
      <c r="H38" s="69"/>
      <c r="I38" s="69"/>
      <c r="J38" s="28" t="s">
        <v>34</v>
      </c>
      <c r="K38" s="25" t="s">
        <v>109</v>
      </c>
      <c r="L38" s="28" t="s">
        <v>110</v>
      </c>
    </row>
    <row r="39" spans="1:12" x14ac:dyDescent="0.3">
      <c r="A39" s="28"/>
      <c r="B39" s="25" t="s">
        <v>190</v>
      </c>
      <c r="C39" s="25" t="s">
        <v>105</v>
      </c>
      <c r="D39" s="25" t="s">
        <v>193</v>
      </c>
      <c r="E39" s="69"/>
      <c r="F39" s="69"/>
      <c r="G39" s="69"/>
      <c r="H39" s="69"/>
      <c r="I39" s="69"/>
      <c r="J39" s="28" t="s">
        <v>24</v>
      </c>
      <c r="K39" s="25" t="s">
        <v>113</v>
      </c>
      <c r="L39" s="28" t="s">
        <v>111</v>
      </c>
    </row>
    <row r="40" spans="1:12" x14ac:dyDescent="0.3">
      <c r="A40" s="28"/>
      <c r="B40" s="25" t="s">
        <v>191</v>
      </c>
      <c r="C40" s="25" t="s">
        <v>106</v>
      </c>
      <c r="D40" s="25" t="s">
        <v>194</v>
      </c>
      <c r="E40" s="69"/>
      <c r="F40" s="69"/>
      <c r="G40" s="69"/>
      <c r="H40" s="69"/>
      <c r="I40" s="69"/>
      <c r="J40" s="28" t="s">
        <v>40</v>
      </c>
      <c r="K40" s="25" t="s">
        <v>114</v>
      </c>
      <c r="L40" s="28" t="s">
        <v>86</v>
      </c>
    </row>
    <row r="41" spans="1:12" x14ac:dyDescent="0.3">
      <c r="A41" s="28"/>
      <c r="B41" s="25" t="s">
        <v>192</v>
      </c>
      <c r="C41" s="25" t="s">
        <v>107</v>
      </c>
      <c r="D41" s="25" t="s">
        <v>195</v>
      </c>
      <c r="E41" s="69"/>
      <c r="F41" s="69"/>
      <c r="G41" s="69"/>
      <c r="H41" s="69"/>
      <c r="I41" s="69"/>
      <c r="J41" s="28" t="s">
        <v>32</v>
      </c>
      <c r="K41" s="25" t="s">
        <v>26</v>
      </c>
      <c r="L41" s="28"/>
    </row>
    <row r="42" spans="1:12" x14ac:dyDescent="0.3">
      <c r="A42" s="28"/>
      <c r="B42" s="25" t="s">
        <v>497</v>
      </c>
      <c r="C42" s="25"/>
      <c r="D42" s="25" t="s">
        <v>128</v>
      </c>
      <c r="E42" s="69"/>
      <c r="F42" s="69"/>
      <c r="G42" s="69"/>
      <c r="H42" s="69"/>
      <c r="I42" s="69"/>
      <c r="J42" s="28"/>
      <c r="K42" s="25"/>
      <c r="L42" s="28"/>
    </row>
    <row r="43" spans="1:12" x14ac:dyDescent="0.3">
      <c r="A43" s="28"/>
      <c r="B43" s="25"/>
      <c r="C43" s="25"/>
      <c r="D43" s="25" t="s">
        <v>196</v>
      </c>
      <c r="E43" s="69"/>
      <c r="F43" s="69"/>
      <c r="G43" s="69"/>
      <c r="H43" s="69"/>
      <c r="I43" s="69"/>
      <c r="J43" s="28"/>
      <c r="K43" s="25"/>
      <c r="L43" s="28"/>
    </row>
    <row r="44" spans="1:12" x14ac:dyDescent="0.3">
      <c r="A44" s="28"/>
      <c r="B44" s="25"/>
      <c r="C44" s="25"/>
      <c r="D44" s="25" t="s">
        <v>197</v>
      </c>
      <c r="E44" s="69"/>
      <c r="F44" s="69"/>
      <c r="G44" s="69"/>
      <c r="H44" s="69"/>
      <c r="I44" s="69"/>
      <c r="J44" s="28"/>
      <c r="K44" s="25"/>
      <c r="L44" s="28"/>
    </row>
    <row r="45" spans="1:12" x14ac:dyDescent="0.3">
      <c r="A45" s="28"/>
      <c r="B45" s="25"/>
      <c r="C45" s="25"/>
      <c r="D45" s="25" t="s">
        <v>101</v>
      </c>
      <c r="E45" s="69"/>
      <c r="F45" s="69"/>
      <c r="G45" s="69"/>
      <c r="H45" s="69"/>
      <c r="I45" s="69"/>
      <c r="J45" s="28"/>
      <c r="K45" s="25"/>
      <c r="L45" s="28"/>
    </row>
    <row r="46" spans="1:12" x14ac:dyDescent="0.3">
      <c r="A46" s="28"/>
      <c r="B46" s="25"/>
      <c r="C46" s="25"/>
      <c r="D46" s="25" t="s">
        <v>112</v>
      </c>
      <c r="E46" s="69"/>
      <c r="F46" s="69"/>
      <c r="G46" s="69"/>
      <c r="H46" s="69"/>
      <c r="I46" s="69"/>
      <c r="J46" s="28"/>
      <c r="K46" s="25"/>
      <c r="L46" s="28"/>
    </row>
    <row r="47" spans="1:12" x14ac:dyDescent="0.3">
      <c r="A47" s="28"/>
      <c r="B47" s="25"/>
      <c r="C47" s="25"/>
      <c r="D47" s="25" t="s">
        <v>198</v>
      </c>
      <c r="E47" s="69"/>
      <c r="F47" s="69"/>
      <c r="G47" s="69"/>
      <c r="H47" s="69"/>
      <c r="I47" s="69"/>
      <c r="J47" s="28"/>
      <c r="K47" s="25"/>
      <c r="L47" s="28"/>
    </row>
    <row r="48" spans="1:12" x14ac:dyDescent="0.3">
      <c r="A48" s="28"/>
      <c r="B48" s="25"/>
      <c r="C48" s="25"/>
      <c r="D48" s="25" t="s">
        <v>102</v>
      </c>
      <c r="E48" s="69"/>
      <c r="F48" s="69"/>
      <c r="G48" s="69"/>
      <c r="H48" s="69"/>
      <c r="I48" s="69"/>
      <c r="J48" s="28"/>
      <c r="K48" s="25"/>
      <c r="L48" s="28"/>
    </row>
    <row r="49" spans="1:12" x14ac:dyDescent="0.3">
      <c r="A49" s="28"/>
      <c r="B49" s="25"/>
      <c r="C49" s="25"/>
      <c r="D49" s="25" t="s">
        <v>103</v>
      </c>
      <c r="E49" s="69"/>
      <c r="F49" s="69"/>
      <c r="G49" s="69"/>
      <c r="H49" s="69"/>
      <c r="I49" s="69"/>
      <c r="J49" s="28"/>
      <c r="K49" s="25"/>
      <c r="L49" s="28"/>
    </row>
    <row r="50" spans="1:12" x14ac:dyDescent="0.3">
      <c r="A50" s="25"/>
      <c r="B50" s="25"/>
      <c r="C50" s="25"/>
      <c r="D50" s="25"/>
      <c r="E50" s="25"/>
      <c r="F50" s="25"/>
      <c r="G50" s="25"/>
      <c r="H50" s="25"/>
      <c r="I50" s="25"/>
      <c r="J50" s="28"/>
      <c r="K50" s="25"/>
      <c r="L50" s="28"/>
    </row>
    <row r="51" spans="1:12" x14ac:dyDescent="0.3">
      <c r="A51" s="25"/>
      <c r="B51" s="25"/>
      <c r="C51" s="25"/>
      <c r="D51" s="25"/>
      <c r="E51" s="25"/>
      <c r="F51" s="25"/>
      <c r="G51" s="25"/>
      <c r="H51" s="25"/>
      <c r="I51" s="25"/>
      <c r="J51" s="28"/>
      <c r="K51" s="25"/>
      <c r="L51" s="28"/>
    </row>
    <row r="52" spans="1:12" s="107" customFormat="1" x14ac:dyDescent="0.3">
      <c r="A52" s="108" t="s">
        <v>15</v>
      </c>
      <c r="B52" s="108" t="s">
        <v>117</v>
      </c>
      <c r="C52" s="108" t="s">
        <v>97</v>
      </c>
      <c r="D52" s="108" t="s">
        <v>97</v>
      </c>
      <c r="E52" s="108" t="s">
        <v>97</v>
      </c>
      <c r="F52" s="62">
        <f>F20+F38</f>
        <v>10410900</v>
      </c>
      <c r="G52" s="108" t="s">
        <v>97</v>
      </c>
      <c r="H52" s="108" t="s">
        <v>97</v>
      </c>
      <c r="I52" s="108" t="s">
        <v>97</v>
      </c>
      <c r="J52" s="108" t="s">
        <v>97</v>
      </c>
      <c r="K52" s="108" t="s">
        <v>97</v>
      </c>
      <c r="L52" s="108" t="s">
        <v>97</v>
      </c>
    </row>
  </sheetData>
  <mergeCells count="7">
    <mergeCell ref="E27:I27"/>
    <mergeCell ref="E17:I17"/>
    <mergeCell ref="A3:L3"/>
    <mergeCell ref="A4:L4"/>
    <mergeCell ref="A6:L6"/>
    <mergeCell ref="A7:L7"/>
    <mergeCell ref="A5:L5"/>
  </mergeCells>
  <pageMargins left="0.23622047244094491" right="0.23622047244094491" top="0.74803149606299213" bottom="0.74803149606299213" header="0.31496062992125984" footer="0.31496062992125984"/>
  <pageSetup paperSize="9" firstPageNumber="20" orientation="landscape" useFirstPageNumber="1" r:id="rId1"/>
  <headerFooter>
    <oddFooter>&amp;C&amp;"TH SarabunIT๙,ธรรมดา"&amp;16&amp;P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31BA1"/>
  </sheetPr>
  <dimension ref="A3:M50"/>
  <sheetViews>
    <sheetView tabSelected="1" view="pageLayout" topLeftCell="A30" workbookViewId="0">
      <selection activeCell="C40" sqref="C40"/>
    </sheetView>
  </sheetViews>
  <sheetFormatPr defaultRowHeight="19.5" x14ac:dyDescent="0.3"/>
  <cols>
    <col min="1" max="1" width="7.125" style="11" customWidth="1"/>
    <col min="2" max="2" width="20" style="1" customWidth="1"/>
    <col min="3" max="3" width="22" style="1" customWidth="1"/>
    <col min="4" max="4" width="9.5" style="1" customWidth="1"/>
    <col min="5" max="8" width="8.5" style="1" customWidth="1"/>
    <col min="9" max="9" width="19.25" style="1" customWidth="1"/>
    <col min="10" max="10" width="10.375" style="11" customWidth="1"/>
    <col min="11" max="16384" width="9" style="1"/>
  </cols>
  <sheetData>
    <row r="3" spans="1:13" x14ac:dyDescent="0.3">
      <c r="A3" s="145" t="s">
        <v>59</v>
      </c>
      <c r="B3" s="145"/>
      <c r="C3" s="145"/>
      <c r="D3" s="145"/>
      <c r="E3" s="145"/>
      <c r="F3" s="145"/>
      <c r="G3" s="145"/>
      <c r="H3" s="145"/>
      <c r="I3" s="145"/>
      <c r="J3" s="145"/>
      <c r="K3" s="12"/>
      <c r="L3" s="12"/>
      <c r="M3" s="12"/>
    </row>
    <row r="4" spans="1:13" x14ac:dyDescent="0.3">
      <c r="A4" s="145" t="s">
        <v>175</v>
      </c>
      <c r="B4" s="145"/>
      <c r="C4" s="145"/>
      <c r="D4" s="145"/>
      <c r="E4" s="145"/>
      <c r="F4" s="145"/>
      <c r="G4" s="145"/>
      <c r="H4" s="145"/>
      <c r="I4" s="145"/>
      <c r="J4" s="145"/>
      <c r="K4" s="12"/>
      <c r="L4" s="12"/>
      <c r="M4" s="12"/>
    </row>
    <row r="5" spans="1:13" x14ac:dyDescent="0.3">
      <c r="A5" s="145" t="s">
        <v>77</v>
      </c>
      <c r="B5" s="145"/>
      <c r="C5" s="145"/>
      <c r="D5" s="145"/>
      <c r="E5" s="145"/>
      <c r="F5" s="145"/>
      <c r="G5" s="145"/>
      <c r="H5" s="145"/>
      <c r="I5" s="145"/>
      <c r="J5" s="145"/>
      <c r="K5" s="12"/>
      <c r="L5" s="12"/>
      <c r="M5" s="12"/>
    </row>
    <row r="6" spans="1:13" x14ac:dyDescent="0.3">
      <c r="A6" s="145" t="s">
        <v>423</v>
      </c>
      <c r="B6" s="145"/>
      <c r="C6" s="145"/>
      <c r="D6" s="145"/>
      <c r="E6" s="145"/>
      <c r="F6" s="145"/>
      <c r="G6" s="145"/>
      <c r="H6" s="145"/>
      <c r="I6" s="145"/>
      <c r="J6" s="145"/>
      <c r="K6" s="12"/>
      <c r="L6" s="12"/>
      <c r="M6" s="12"/>
    </row>
    <row r="7" spans="1:13" x14ac:dyDescent="0.3">
      <c r="A7" s="145" t="s">
        <v>1</v>
      </c>
      <c r="B7" s="145"/>
      <c r="C7" s="145"/>
      <c r="D7" s="145"/>
      <c r="E7" s="145"/>
      <c r="F7" s="145"/>
      <c r="G7" s="145"/>
      <c r="H7" s="145"/>
      <c r="I7" s="145"/>
      <c r="J7" s="145"/>
      <c r="K7" s="12"/>
      <c r="L7" s="12"/>
      <c r="M7" s="12"/>
    </row>
    <row r="8" spans="1:13" x14ac:dyDescent="0.3">
      <c r="A8" s="145" t="s">
        <v>176</v>
      </c>
      <c r="B8" s="145"/>
      <c r="C8" s="145"/>
      <c r="D8" s="145"/>
      <c r="E8" s="145"/>
      <c r="F8" s="145"/>
      <c r="G8" s="145"/>
      <c r="H8" s="145"/>
      <c r="I8" s="145"/>
      <c r="J8" s="145"/>
      <c r="K8" s="12"/>
      <c r="L8" s="12"/>
      <c r="M8" s="12"/>
    </row>
    <row r="9" spans="1:13" x14ac:dyDescent="0.3">
      <c r="A9" s="86" t="s">
        <v>178</v>
      </c>
      <c r="B9" s="84"/>
      <c r="C9" s="84"/>
      <c r="D9" s="84"/>
      <c r="E9" s="84"/>
      <c r="F9" s="84"/>
      <c r="G9" s="84"/>
      <c r="H9" s="84"/>
      <c r="I9" s="84"/>
      <c r="J9" s="84"/>
      <c r="K9" s="12"/>
      <c r="L9" s="12"/>
      <c r="M9" s="12"/>
    </row>
    <row r="10" spans="1:13" x14ac:dyDescent="0.3">
      <c r="A10" s="86" t="s">
        <v>155</v>
      </c>
      <c r="B10" s="84"/>
      <c r="C10" s="84"/>
      <c r="D10" s="84"/>
      <c r="E10" s="84"/>
      <c r="F10" s="84"/>
      <c r="G10" s="84"/>
      <c r="H10" s="84"/>
      <c r="I10" s="84"/>
      <c r="J10" s="84"/>
      <c r="K10" s="12"/>
      <c r="L10" s="12"/>
      <c r="M10" s="12"/>
    </row>
    <row r="11" spans="1:13" x14ac:dyDescent="0.3">
      <c r="A11" s="86" t="s">
        <v>494</v>
      </c>
      <c r="B11" s="84"/>
      <c r="C11" s="84"/>
      <c r="D11" s="84"/>
      <c r="E11" s="84"/>
      <c r="F11" s="84"/>
      <c r="G11" s="84"/>
      <c r="H11" s="84"/>
      <c r="I11" s="84"/>
      <c r="J11" s="84"/>
      <c r="K11" s="12"/>
      <c r="L11" s="12"/>
      <c r="M11" s="12"/>
    </row>
    <row r="12" spans="1:13" s="11" customFormat="1" x14ac:dyDescent="0.3">
      <c r="A12" s="133" t="s">
        <v>2</v>
      </c>
      <c r="B12" s="133" t="s">
        <v>177</v>
      </c>
      <c r="C12" s="2" t="s">
        <v>5</v>
      </c>
      <c r="D12" s="136" t="s">
        <v>14</v>
      </c>
      <c r="E12" s="136"/>
      <c r="F12" s="136"/>
      <c r="G12" s="136"/>
      <c r="H12" s="136"/>
      <c r="I12" s="85" t="s">
        <v>10</v>
      </c>
      <c r="J12" s="2" t="s">
        <v>12</v>
      </c>
    </row>
    <row r="13" spans="1:13" s="11" customFormat="1" x14ac:dyDescent="0.3">
      <c r="A13" s="134"/>
      <c r="B13" s="134"/>
      <c r="C13" s="3" t="s">
        <v>60</v>
      </c>
      <c r="D13" s="5">
        <v>2566</v>
      </c>
      <c r="E13" s="5">
        <v>2567</v>
      </c>
      <c r="F13" s="5">
        <v>2568</v>
      </c>
      <c r="G13" s="5">
        <v>2569</v>
      </c>
      <c r="H13" s="5">
        <v>2570</v>
      </c>
      <c r="I13" s="8" t="s">
        <v>11</v>
      </c>
      <c r="J13" s="3" t="s">
        <v>61</v>
      </c>
    </row>
    <row r="14" spans="1:13" s="11" customFormat="1" x14ac:dyDescent="0.3">
      <c r="A14" s="135"/>
      <c r="B14" s="135"/>
      <c r="C14" s="4"/>
      <c r="D14" s="4" t="s">
        <v>7</v>
      </c>
      <c r="E14" s="4" t="s">
        <v>7</v>
      </c>
      <c r="F14" s="4" t="s">
        <v>7</v>
      </c>
      <c r="G14" s="4" t="s">
        <v>7</v>
      </c>
      <c r="H14" s="4" t="s">
        <v>7</v>
      </c>
      <c r="I14" s="4"/>
      <c r="J14" s="4" t="s">
        <v>62</v>
      </c>
    </row>
    <row r="15" spans="1:13" x14ac:dyDescent="0.3">
      <c r="A15" s="5">
        <v>1</v>
      </c>
      <c r="B15" s="6" t="s">
        <v>98</v>
      </c>
      <c r="C15" s="6" t="s">
        <v>463</v>
      </c>
      <c r="D15" s="9">
        <v>200000</v>
      </c>
      <c r="E15" s="6"/>
      <c r="F15" s="6"/>
      <c r="G15" s="6"/>
      <c r="H15" s="6"/>
      <c r="I15" s="6" t="s">
        <v>469</v>
      </c>
      <c r="J15" s="2" t="s">
        <v>36</v>
      </c>
    </row>
    <row r="16" spans="1:13" x14ac:dyDescent="0.3">
      <c r="A16" s="3"/>
      <c r="B16" s="7"/>
      <c r="C16" s="7" t="s">
        <v>379</v>
      </c>
      <c r="D16" s="7"/>
      <c r="E16" s="7"/>
      <c r="F16" s="7"/>
      <c r="G16" s="7"/>
      <c r="H16" s="7"/>
      <c r="I16" s="7" t="s">
        <v>380</v>
      </c>
      <c r="J16" s="3"/>
    </row>
    <row r="17" spans="1:13" x14ac:dyDescent="0.3">
      <c r="A17" s="3"/>
      <c r="B17" s="7"/>
      <c r="C17" s="7"/>
      <c r="D17" s="7"/>
      <c r="E17" s="7"/>
      <c r="F17" s="7"/>
      <c r="G17" s="7"/>
      <c r="H17" s="7"/>
      <c r="I17" s="7" t="s">
        <v>381</v>
      </c>
      <c r="J17" s="3"/>
    </row>
    <row r="18" spans="1:13" x14ac:dyDescent="0.3">
      <c r="A18" s="8"/>
      <c r="B18" s="7"/>
      <c r="C18" s="7"/>
      <c r="D18" s="10"/>
      <c r="E18" s="7"/>
      <c r="F18" s="7"/>
      <c r="G18" s="7"/>
      <c r="H18" s="7"/>
      <c r="I18" s="7" t="s">
        <v>382</v>
      </c>
      <c r="J18" s="3"/>
    </row>
    <row r="19" spans="1:13" x14ac:dyDescent="0.3">
      <c r="A19" s="3"/>
      <c r="B19" s="7"/>
      <c r="C19" s="7"/>
      <c r="D19" s="7"/>
      <c r="E19" s="7"/>
      <c r="F19" s="7"/>
      <c r="G19" s="7"/>
      <c r="H19" s="7"/>
      <c r="I19" s="7" t="s">
        <v>383</v>
      </c>
      <c r="J19" s="3"/>
    </row>
    <row r="20" spans="1:13" x14ac:dyDescent="0.3">
      <c r="A20" s="3"/>
      <c r="B20" s="7"/>
      <c r="C20" s="7"/>
      <c r="D20" s="7"/>
      <c r="E20" s="7"/>
      <c r="F20" s="7"/>
      <c r="G20" s="7"/>
      <c r="H20" s="7"/>
      <c r="I20" s="7" t="s">
        <v>384</v>
      </c>
      <c r="J20" s="3"/>
    </row>
    <row r="21" spans="1:13" x14ac:dyDescent="0.3">
      <c r="A21" s="3"/>
      <c r="B21" s="7"/>
      <c r="C21" s="7"/>
      <c r="D21" s="7"/>
      <c r="E21" s="7"/>
      <c r="F21" s="7"/>
      <c r="G21" s="7"/>
      <c r="H21" s="7"/>
      <c r="I21" s="7"/>
      <c r="J21" s="3"/>
    </row>
    <row r="22" spans="1:13" x14ac:dyDescent="0.3">
      <c r="A22" s="3"/>
      <c r="B22" s="7"/>
      <c r="C22" s="7"/>
      <c r="D22" s="7"/>
      <c r="E22" s="7"/>
      <c r="F22" s="7"/>
      <c r="G22" s="7"/>
      <c r="H22" s="7"/>
      <c r="I22" s="7"/>
      <c r="J22" s="3"/>
    </row>
    <row r="23" spans="1:13" x14ac:dyDescent="0.3">
      <c r="A23" s="3"/>
      <c r="B23" s="7"/>
      <c r="C23" s="7"/>
      <c r="D23" s="7"/>
      <c r="E23" s="7"/>
      <c r="F23" s="7"/>
      <c r="G23" s="7"/>
      <c r="H23" s="7"/>
      <c r="I23" s="7"/>
      <c r="J23" s="3"/>
    </row>
    <row r="24" spans="1:13" x14ac:dyDescent="0.3">
      <c r="A24" s="3"/>
      <c r="B24" s="7"/>
      <c r="C24" s="7"/>
      <c r="D24" s="7"/>
      <c r="E24" s="7"/>
      <c r="F24" s="7"/>
      <c r="G24" s="7"/>
      <c r="H24" s="7"/>
      <c r="I24" s="7"/>
      <c r="J24" s="3"/>
    </row>
    <row r="25" spans="1:13" x14ac:dyDescent="0.3">
      <c r="A25" s="137" t="s">
        <v>15</v>
      </c>
      <c r="B25" s="140"/>
      <c r="C25" s="141"/>
      <c r="D25" s="89">
        <f>SUM(D15:D24)</f>
        <v>200000</v>
      </c>
      <c r="E25" s="88"/>
      <c r="F25" s="88"/>
      <c r="G25" s="88"/>
      <c r="H25" s="88"/>
      <c r="I25" s="88"/>
      <c r="J25" s="87"/>
    </row>
    <row r="26" spans="1:13" x14ac:dyDescent="0.3">
      <c r="A26" s="86" t="s">
        <v>244</v>
      </c>
      <c r="B26" s="84"/>
      <c r="C26" s="84"/>
      <c r="D26" s="84"/>
      <c r="E26" s="84"/>
      <c r="F26" s="84"/>
      <c r="G26" s="84"/>
      <c r="H26" s="84"/>
      <c r="I26" s="84"/>
      <c r="J26" s="84"/>
      <c r="K26" s="12"/>
      <c r="L26" s="12"/>
      <c r="M26" s="12"/>
    </row>
    <row r="27" spans="1:13" x14ac:dyDescent="0.3">
      <c r="A27" s="86" t="s">
        <v>160</v>
      </c>
      <c r="B27" s="84"/>
      <c r="C27" s="84"/>
      <c r="D27" s="84"/>
      <c r="E27" s="84"/>
      <c r="F27" s="84"/>
      <c r="G27" s="84"/>
      <c r="H27" s="84"/>
      <c r="I27" s="84"/>
      <c r="J27" s="84"/>
      <c r="K27" s="12"/>
      <c r="L27" s="12"/>
      <c r="M27" s="12"/>
    </row>
    <row r="28" spans="1:13" x14ac:dyDescent="0.3">
      <c r="A28" s="86" t="s">
        <v>245</v>
      </c>
      <c r="B28" s="84"/>
      <c r="C28" s="84"/>
      <c r="D28" s="84"/>
      <c r="E28" s="84"/>
      <c r="F28" s="84"/>
      <c r="G28" s="84"/>
      <c r="H28" s="84"/>
      <c r="I28" s="84"/>
      <c r="J28" s="84"/>
      <c r="K28" s="12"/>
      <c r="L28" s="12"/>
      <c r="M28" s="12"/>
    </row>
    <row r="29" spans="1:13" s="16" customFormat="1" x14ac:dyDescent="0.3">
      <c r="A29" s="133" t="s">
        <v>2</v>
      </c>
      <c r="B29" s="133" t="s">
        <v>177</v>
      </c>
      <c r="C29" s="85" t="s">
        <v>5</v>
      </c>
      <c r="D29" s="136" t="s">
        <v>14</v>
      </c>
      <c r="E29" s="136"/>
      <c r="F29" s="136"/>
      <c r="G29" s="136"/>
      <c r="H29" s="136"/>
      <c r="I29" s="85" t="s">
        <v>10</v>
      </c>
      <c r="J29" s="85" t="s">
        <v>12</v>
      </c>
    </row>
    <row r="30" spans="1:13" s="16" customFormat="1" x14ac:dyDescent="0.3">
      <c r="A30" s="134"/>
      <c r="B30" s="134"/>
      <c r="C30" s="3" t="s">
        <v>60</v>
      </c>
      <c r="D30" s="5">
        <v>2566</v>
      </c>
      <c r="E30" s="5">
        <v>2567</v>
      </c>
      <c r="F30" s="5">
        <v>2568</v>
      </c>
      <c r="G30" s="5">
        <v>2569</v>
      </c>
      <c r="H30" s="5">
        <v>2570</v>
      </c>
      <c r="I30" s="8" t="s">
        <v>11</v>
      </c>
      <c r="J30" s="3" t="s">
        <v>61</v>
      </c>
    </row>
    <row r="31" spans="1:13" s="16" customFormat="1" x14ac:dyDescent="0.3">
      <c r="A31" s="135"/>
      <c r="B31" s="135"/>
      <c r="C31" s="4"/>
      <c r="D31" s="4" t="s">
        <v>7</v>
      </c>
      <c r="E31" s="4" t="s">
        <v>7</v>
      </c>
      <c r="F31" s="4" t="s">
        <v>7</v>
      </c>
      <c r="G31" s="4" t="s">
        <v>7</v>
      </c>
      <c r="H31" s="4" t="s">
        <v>7</v>
      </c>
      <c r="I31" s="4"/>
      <c r="J31" s="4" t="s">
        <v>62</v>
      </c>
    </row>
    <row r="32" spans="1:13" x14ac:dyDescent="0.3">
      <c r="A32" s="8">
        <v>1</v>
      </c>
      <c r="B32" s="7" t="s">
        <v>246</v>
      </c>
      <c r="C32" s="7" t="s">
        <v>248</v>
      </c>
      <c r="D32" s="10">
        <v>70000</v>
      </c>
      <c r="E32" s="10">
        <v>70000</v>
      </c>
      <c r="F32" s="7"/>
      <c r="G32" s="7"/>
      <c r="H32" s="7"/>
      <c r="I32" s="7" t="s">
        <v>249</v>
      </c>
      <c r="J32" s="3" t="s">
        <v>88</v>
      </c>
    </row>
    <row r="33" spans="1:13" x14ac:dyDescent="0.3">
      <c r="A33" s="3"/>
      <c r="B33" s="7" t="s">
        <v>247</v>
      </c>
      <c r="C33" s="7" t="s">
        <v>470</v>
      </c>
      <c r="D33" s="10"/>
      <c r="E33" s="7"/>
      <c r="F33" s="7"/>
      <c r="G33" s="7"/>
      <c r="H33" s="7"/>
      <c r="I33" s="7" t="s">
        <v>250</v>
      </c>
      <c r="J33" s="3"/>
    </row>
    <row r="34" spans="1:13" x14ac:dyDescent="0.3">
      <c r="A34" s="3"/>
      <c r="B34" s="7"/>
      <c r="C34" s="7"/>
      <c r="D34" s="10"/>
      <c r="E34" s="7"/>
      <c r="F34" s="7"/>
      <c r="G34" s="7"/>
      <c r="H34" s="7"/>
      <c r="I34" s="7"/>
      <c r="J34" s="3"/>
    </row>
    <row r="35" spans="1:13" x14ac:dyDescent="0.3">
      <c r="A35" s="3"/>
      <c r="B35" s="7"/>
      <c r="C35" s="7"/>
      <c r="D35" s="10"/>
      <c r="E35" s="7"/>
      <c r="F35" s="7"/>
      <c r="G35" s="7"/>
      <c r="H35" s="7"/>
      <c r="I35" s="7"/>
      <c r="J35" s="3"/>
    </row>
    <row r="36" spans="1:13" x14ac:dyDescent="0.3">
      <c r="A36" s="3"/>
      <c r="B36" s="7"/>
      <c r="C36" s="7"/>
      <c r="D36" s="7"/>
      <c r="E36" s="7"/>
      <c r="F36" s="7"/>
      <c r="G36" s="7"/>
      <c r="H36" s="7"/>
      <c r="I36" s="7"/>
      <c r="J36" s="3"/>
    </row>
    <row r="37" spans="1:13" s="18" customFormat="1" ht="18.75" x14ac:dyDescent="0.3">
      <c r="A37" s="142" t="s">
        <v>15</v>
      </c>
      <c r="B37" s="143"/>
      <c r="C37" s="144"/>
      <c r="D37" s="109">
        <f>SUM(D32:D36)</f>
        <v>70000</v>
      </c>
      <c r="E37" s="109">
        <f>SUM(E32:E36)</f>
        <v>70000</v>
      </c>
      <c r="F37" s="110"/>
      <c r="G37" s="110"/>
      <c r="H37" s="110"/>
      <c r="I37" s="110"/>
      <c r="J37" s="35"/>
    </row>
    <row r="39" spans="1:13" x14ac:dyDescent="0.3">
      <c r="A39" s="86" t="s">
        <v>465</v>
      </c>
      <c r="B39" s="102"/>
      <c r="C39" s="102"/>
      <c r="D39" s="102"/>
      <c r="E39" s="102"/>
      <c r="F39" s="102"/>
      <c r="G39" s="102"/>
      <c r="H39" s="102"/>
      <c r="I39" s="102"/>
      <c r="J39" s="102"/>
      <c r="K39" s="12"/>
      <c r="L39" s="12"/>
      <c r="M39" s="12"/>
    </row>
    <row r="40" spans="1:13" x14ac:dyDescent="0.3">
      <c r="A40" s="86" t="s">
        <v>160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2"/>
      <c r="L40" s="12"/>
      <c r="M40" s="12"/>
    </row>
    <row r="41" spans="1:13" x14ac:dyDescent="0.3">
      <c r="A41" s="86" t="s">
        <v>494</v>
      </c>
      <c r="B41" s="102"/>
      <c r="C41" s="102"/>
      <c r="D41" s="102"/>
      <c r="E41" s="102"/>
      <c r="F41" s="102"/>
      <c r="G41" s="102"/>
      <c r="H41" s="102"/>
      <c r="I41" s="102"/>
      <c r="J41" s="102"/>
      <c r="K41" s="12"/>
      <c r="L41" s="12"/>
      <c r="M41" s="12"/>
    </row>
    <row r="42" spans="1:13" s="16" customFormat="1" x14ac:dyDescent="0.3">
      <c r="A42" s="133" t="s">
        <v>2</v>
      </c>
      <c r="B42" s="133" t="s">
        <v>177</v>
      </c>
      <c r="C42" s="101" t="s">
        <v>5</v>
      </c>
      <c r="D42" s="136" t="s">
        <v>14</v>
      </c>
      <c r="E42" s="136"/>
      <c r="F42" s="136"/>
      <c r="G42" s="136"/>
      <c r="H42" s="136"/>
      <c r="I42" s="101" t="s">
        <v>10</v>
      </c>
      <c r="J42" s="101" t="s">
        <v>12</v>
      </c>
    </row>
    <row r="43" spans="1:13" s="16" customFormat="1" x14ac:dyDescent="0.3">
      <c r="A43" s="134"/>
      <c r="B43" s="134"/>
      <c r="C43" s="3" t="s">
        <v>60</v>
      </c>
      <c r="D43" s="5">
        <v>2566</v>
      </c>
      <c r="E43" s="5">
        <v>2567</v>
      </c>
      <c r="F43" s="5">
        <v>2568</v>
      </c>
      <c r="G43" s="5">
        <v>2569</v>
      </c>
      <c r="H43" s="5">
        <v>2570</v>
      </c>
      <c r="I43" s="8" t="s">
        <v>11</v>
      </c>
      <c r="J43" s="3" t="s">
        <v>61</v>
      </c>
    </row>
    <row r="44" spans="1:13" s="16" customFormat="1" x14ac:dyDescent="0.3">
      <c r="A44" s="135"/>
      <c r="B44" s="135"/>
      <c r="C44" s="4"/>
      <c r="D44" s="4" t="s">
        <v>7</v>
      </c>
      <c r="E44" s="4" t="s">
        <v>7</v>
      </c>
      <c r="F44" s="4" t="s">
        <v>7</v>
      </c>
      <c r="G44" s="4" t="s">
        <v>7</v>
      </c>
      <c r="H44" s="4" t="s">
        <v>7</v>
      </c>
      <c r="I44" s="4"/>
      <c r="J44" s="4" t="s">
        <v>62</v>
      </c>
    </row>
    <row r="45" spans="1:13" x14ac:dyDescent="0.3">
      <c r="A45" s="8">
        <v>1</v>
      </c>
      <c r="B45" s="7" t="s">
        <v>464</v>
      </c>
      <c r="C45" s="7" t="s">
        <v>466</v>
      </c>
      <c r="D45" s="10">
        <v>100000</v>
      </c>
      <c r="E45" s="10"/>
      <c r="F45" s="7"/>
      <c r="G45" s="7"/>
      <c r="H45" s="7"/>
      <c r="I45" s="6" t="s">
        <v>468</v>
      </c>
      <c r="J45" s="101" t="s">
        <v>36</v>
      </c>
    </row>
    <row r="46" spans="1:13" x14ac:dyDescent="0.3">
      <c r="A46" s="3"/>
      <c r="B46" s="7"/>
      <c r="C46" s="7" t="s">
        <v>379</v>
      </c>
      <c r="D46" s="10"/>
      <c r="E46" s="7"/>
      <c r="F46" s="7"/>
      <c r="G46" s="7"/>
      <c r="H46" s="7"/>
      <c r="I46" s="7" t="s">
        <v>467</v>
      </c>
      <c r="J46" s="3"/>
    </row>
    <row r="47" spans="1:13" x14ac:dyDescent="0.3">
      <c r="A47" s="3"/>
      <c r="B47" s="7"/>
      <c r="C47" s="7"/>
      <c r="D47" s="10"/>
      <c r="E47" s="7"/>
      <c r="F47" s="7"/>
      <c r="G47" s="7"/>
      <c r="H47" s="7"/>
      <c r="I47" s="7" t="s">
        <v>381</v>
      </c>
      <c r="J47" s="3"/>
    </row>
    <row r="48" spans="1:13" x14ac:dyDescent="0.3">
      <c r="A48" s="3"/>
      <c r="B48" s="7"/>
      <c r="C48" s="7"/>
      <c r="D48" s="10"/>
      <c r="E48" s="7"/>
      <c r="F48" s="7"/>
      <c r="G48" s="7"/>
      <c r="H48" s="7"/>
      <c r="I48" s="7"/>
      <c r="J48" s="3"/>
    </row>
    <row r="49" spans="1:10" x14ac:dyDescent="0.3">
      <c r="A49" s="3"/>
      <c r="B49" s="7"/>
      <c r="C49" s="7"/>
      <c r="D49" s="7"/>
      <c r="E49" s="7"/>
      <c r="F49" s="7"/>
      <c r="G49" s="7"/>
      <c r="H49" s="7"/>
      <c r="I49" s="7"/>
      <c r="J49" s="3"/>
    </row>
    <row r="50" spans="1:10" s="75" customFormat="1" x14ac:dyDescent="0.3">
      <c r="A50" s="137" t="s">
        <v>15</v>
      </c>
      <c r="B50" s="138"/>
      <c r="C50" s="139"/>
      <c r="D50" s="109">
        <f>SUM(D45:D49)</f>
        <v>100000</v>
      </c>
      <c r="E50" s="72"/>
      <c r="F50" s="73"/>
      <c r="G50" s="73"/>
      <c r="H50" s="73"/>
      <c r="I50" s="73"/>
      <c r="J50" s="74"/>
    </row>
  </sheetData>
  <mergeCells count="18">
    <mergeCell ref="A3:J3"/>
    <mergeCell ref="A5:J5"/>
    <mergeCell ref="A7:J7"/>
    <mergeCell ref="D12:H12"/>
    <mergeCell ref="A12:A14"/>
    <mergeCell ref="B12:B14"/>
    <mergeCell ref="A4:J4"/>
    <mergeCell ref="A8:J8"/>
    <mergeCell ref="A6:J6"/>
    <mergeCell ref="A42:A44"/>
    <mergeCell ref="B42:B44"/>
    <mergeCell ref="D42:H42"/>
    <mergeCell ref="A50:C50"/>
    <mergeCell ref="A25:C25"/>
    <mergeCell ref="A37:C37"/>
    <mergeCell ref="A29:A31"/>
    <mergeCell ref="B29:B31"/>
    <mergeCell ref="D29:H29"/>
  </mergeCells>
  <pageMargins left="0.70866141732283472" right="0.70866141732283472" top="0.74803149606299213" bottom="0.74803149606299213" header="0.31496062992125984" footer="0.31496062992125984"/>
  <pageSetup paperSize="9" firstPageNumber="22" orientation="landscape" useFirstPageNumber="1" r:id="rId1"/>
  <headerFooter>
    <oddFooter>&amp;C&amp;"TH SarabunIT๙,ธรรมดา"&amp;16&amp;P</oddFooter>
    <firstFooter>&amp;C๑๒๕</first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A7" sqref="A7:C11"/>
    </sheetView>
  </sheetViews>
  <sheetFormatPr defaultRowHeight="20.25" x14ac:dyDescent="0.3"/>
  <cols>
    <col min="1" max="1" width="9" style="41"/>
    <col min="2" max="2" width="21.375" style="41" customWidth="1"/>
    <col min="3" max="3" width="21" style="41" customWidth="1"/>
    <col min="4" max="4" width="17.625" style="41" customWidth="1"/>
    <col min="5" max="5" width="12.375" style="41" customWidth="1"/>
    <col min="6" max="16384" width="9" style="41"/>
  </cols>
  <sheetData>
    <row r="1" spans="1:5" x14ac:dyDescent="0.3">
      <c r="A1" s="146" t="s">
        <v>120</v>
      </c>
      <c r="B1" s="146"/>
      <c r="C1" s="146"/>
      <c r="D1" s="146"/>
      <c r="E1" s="146"/>
    </row>
    <row r="2" spans="1:5" x14ac:dyDescent="0.3">
      <c r="A2" s="146" t="s">
        <v>121</v>
      </c>
      <c r="B2" s="146"/>
      <c r="C2" s="146"/>
      <c r="D2" s="146"/>
      <c r="E2" s="146"/>
    </row>
    <row r="3" spans="1:5" x14ac:dyDescent="0.3">
      <c r="A3" s="146" t="s">
        <v>122</v>
      </c>
      <c r="B3" s="146"/>
      <c r="C3" s="146"/>
      <c r="D3" s="146"/>
      <c r="E3" s="146"/>
    </row>
    <row r="4" spans="1:5" x14ac:dyDescent="0.3">
      <c r="A4" s="146" t="s">
        <v>127</v>
      </c>
      <c r="B4" s="146"/>
      <c r="C4" s="146"/>
      <c r="D4" s="146"/>
      <c r="E4" s="146"/>
    </row>
    <row r="5" spans="1:5" x14ac:dyDescent="0.3">
      <c r="A5" s="48"/>
      <c r="B5" s="48"/>
      <c r="C5" s="48"/>
      <c r="D5" s="48"/>
      <c r="E5" s="48"/>
    </row>
    <row r="6" spans="1:5" s="42" customFormat="1" x14ac:dyDescent="0.3">
      <c r="A6" s="49" t="s">
        <v>2</v>
      </c>
      <c r="B6" s="49" t="s">
        <v>123</v>
      </c>
      <c r="C6" s="49" t="s">
        <v>124</v>
      </c>
      <c r="D6" s="49" t="s">
        <v>125</v>
      </c>
      <c r="E6" s="49" t="s">
        <v>126</v>
      </c>
    </row>
    <row r="7" spans="1:5" x14ac:dyDescent="0.3">
      <c r="A7" s="46"/>
      <c r="B7" s="43"/>
      <c r="C7" s="43"/>
      <c r="D7" s="43"/>
      <c r="E7" s="43"/>
    </row>
    <row r="8" spans="1:5" x14ac:dyDescent="0.3">
      <c r="A8" s="47"/>
      <c r="B8" s="44"/>
      <c r="C8" s="44"/>
      <c r="D8" s="44"/>
      <c r="E8" s="44"/>
    </row>
    <row r="9" spans="1:5" x14ac:dyDescent="0.3">
      <c r="A9" s="47"/>
      <c r="B9" s="44"/>
      <c r="C9" s="44"/>
      <c r="D9" s="44"/>
      <c r="E9" s="44"/>
    </row>
    <row r="10" spans="1:5" x14ac:dyDescent="0.3">
      <c r="A10" s="47"/>
      <c r="B10" s="44"/>
      <c r="C10" s="44"/>
      <c r="D10" s="44"/>
      <c r="E10" s="44"/>
    </row>
    <row r="11" spans="1:5" x14ac:dyDescent="0.3">
      <c r="A11" s="47"/>
      <c r="B11" s="44"/>
      <c r="C11" s="44"/>
      <c r="D11" s="44"/>
      <c r="E11" s="44"/>
    </row>
    <row r="12" spans="1:5" x14ac:dyDescent="0.3">
      <c r="A12" s="44"/>
      <c r="B12" s="44"/>
      <c r="C12" s="44"/>
      <c r="D12" s="44"/>
      <c r="E12" s="44"/>
    </row>
    <row r="13" spans="1:5" x14ac:dyDescent="0.3">
      <c r="A13" s="44"/>
      <c r="B13" s="44"/>
      <c r="C13" s="44"/>
      <c r="D13" s="44"/>
      <c r="E13" s="44"/>
    </row>
    <row r="14" spans="1:5" x14ac:dyDescent="0.3">
      <c r="A14" s="44"/>
      <c r="B14" s="44"/>
      <c r="C14" s="44"/>
      <c r="D14" s="44"/>
      <c r="E14" s="44"/>
    </row>
    <row r="15" spans="1:5" x14ac:dyDescent="0.3">
      <c r="A15" s="44"/>
      <c r="B15" s="44"/>
      <c r="C15" s="44"/>
      <c r="D15" s="44"/>
      <c r="E15" s="44"/>
    </row>
    <row r="16" spans="1:5" x14ac:dyDescent="0.3">
      <c r="A16" s="44"/>
      <c r="B16" s="44"/>
      <c r="C16" s="44"/>
      <c r="D16" s="44"/>
      <c r="E16" s="44"/>
    </row>
    <row r="17" spans="1:5" x14ac:dyDescent="0.3">
      <c r="A17" s="44"/>
      <c r="B17" s="44"/>
      <c r="C17" s="44"/>
      <c r="D17" s="44"/>
      <c r="E17" s="44"/>
    </row>
    <row r="18" spans="1:5" x14ac:dyDescent="0.3">
      <c r="A18" s="44"/>
      <c r="B18" s="44"/>
      <c r="C18" s="44"/>
      <c r="D18" s="44"/>
      <c r="E18" s="44"/>
    </row>
    <row r="19" spans="1:5" x14ac:dyDescent="0.3">
      <c r="A19" s="44"/>
      <c r="B19" s="44"/>
      <c r="C19" s="44"/>
      <c r="D19" s="44"/>
      <c r="E19" s="44"/>
    </row>
    <row r="20" spans="1:5" x14ac:dyDescent="0.3">
      <c r="A20" s="44"/>
      <c r="B20" s="44"/>
      <c r="C20" s="44"/>
      <c r="D20" s="44"/>
      <c r="E20" s="44"/>
    </row>
    <row r="21" spans="1:5" x14ac:dyDescent="0.3">
      <c r="A21" s="44"/>
      <c r="B21" s="44"/>
      <c r="C21" s="44"/>
      <c r="D21" s="44"/>
      <c r="E21" s="44"/>
    </row>
    <row r="22" spans="1:5" x14ac:dyDescent="0.3">
      <c r="A22" s="44"/>
      <c r="B22" s="44"/>
      <c r="C22" s="44"/>
      <c r="D22" s="44"/>
      <c r="E22" s="44"/>
    </row>
    <row r="23" spans="1:5" x14ac:dyDescent="0.3">
      <c r="A23" s="44"/>
      <c r="B23" s="44"/>
      <c r="C23" s="44"/>
      <c r="D23" s="44"/>
      <c r="E23" s="44"/>
    </row>
    <row r="24" spans="1:5" x14ac:dyDescent="0.3">
      <c r="A24" s="44"/>
      <c r="B24" s="44"/>
      <c r="C24" s="44"/>
      <c r="D24" s="44"/>
      <c r="E24" s="44"/>
    </row>
    <row r="25" spans="1:5" x14ac:dyDescent="0.3">
      <c r="A25" s="44"/>
      <c r="B25" s="44"/>
      <c r="C25" s="44"/>
      <c r="D25" s="44"/>
      <c r="E25" s="44"/>
    </row>
    <row r="26" spans="1:5" x14ac:dyDescent="0.3">
      <c r="A26" s="44"/>
      <c r="B26" s="44"/>
      <c r="C26" s="44"/>
      <c r="D26" s="44"/>
      <c r="E26" s="44"/>
    </row>
    <row r="27" spans="1:5" x14ac:dyDescent="0.3">
      <c r="A27" s="44"/>
      <c r="B27" s="44"/>
      <c r="C27" s="44"/>
      <c r="D27" s="44"/>
      <c r="E27" s="44"/>
    </row>
    <row r="28" spans="1:5" x14ac:dyDescent="0.3">
      <c r="A28" s="44"/>
      <c r="B28" s="44"/>
      <c r="C28" s="44"/>
      <c r="D28" s="44"/>
      <c r="E28" s="44"/>
    </row>
    <row r="29" spans="1:5" x14ac:dyDescent="0.3">
      <c r="A29" s="44"/>
      <c r="B29" s="44"/>
      <c r="C29" s="44"/>
      <c r="D29" s="44"/>
      <c r="E29" s="44"/>
    </row>
    <row r="30" spans="1:5" x14ac:dyDescent="0.3">
      <c r="A30" s="44"/>
      <c r="B30" s="44"/>
      <c r="C30" s="44"/>
      <c r="D30" s="44"/>
      <c r="E30" s="44"/>
    </row>
    <row r="31" spans="1:5" x14ac:dyDescent="0.3">
      <c r="A31" s="44"/>
      <c r="B31" s="44"/>
      <c r="C31" s="44"/>
      <c r="D31" s="44"/>
      <c r="E31" s="44"/>
    </row>
    <row r="32" spans="1:5" x14ac:dyDescent="0.3">
      <c r="A32" s="44"/>
      <c r="B32" s="44"/>
      <c r="C32" s="44"/>
      <c r="D32" s="44"/>
      <c r="E32" s="44"/>
    </row>
    <row r="33" spans="1:5" x14ac:dyDescent="0.3">
      <c r="A33" s="44"/>
      <c r="B33" s="44"/>
      <c r="C33" s="44"/>
      <c r="D33" s="44"/>
      <c r="E33" s="44"/>
    </row>
    <row r="34" spans="1:5" x14ac:dyDescent="0.3">
      <c r="A34" s="44"/>
      <c r="B34" s="44"/>
      <c r="C34" s="44"/>
      <c r="D34" s="44"/>
      <c r="E34" s="44"/>
    </row>
    <row r="35" spans="1:5" x14ac:dyDescent="0.3">
      <c r="A35" s="44"/>
      <c r="B35" s="44"/>
      <c r="C35" s="44"/>
      <c r="D35" s="44"/>
      <c r="E35" s="44"/>
    </row>
    <row r="36" spans="1:5" x14ac:dyDescent="0.3">
      <c r="A36" s="45"/>
      <c r="B36" s="45"/>
      <c r="C36" s="45"/>
      <c r="D36" s="45"/>
      <c r="E36" s="45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3</vt:i4>
      </vt:variant>
    </vt:vector>
  </HeadingPairs>
  <TitlesOfParts>
    <vt:vector size="10" baseType="lpstr">
      <vt:lpstr> ผ 01</vt:lpstr>
      <vt:lpstr>ผ 01-1</vt:lpstr>
      <vt:lpstr>ผ 02</vt:lpstr>
      <vt:lpstr>ผ 02-1</vt:lpstr>
      <vt:lpstr>ผ 02-2</vt:lpstr>
      <vt:lpstr>ผ 03</vt:lpstr>
      <vt:lpstr>รายชื่อ</vt:lpstr>
      <vt:lpstr>'ผ 02'!Print_Area</vt:lpstr>
      <vt:lpstr>'ผ 02-1'!Print_Area</vt:lpstr>
      <vt:lpstr>' ผ 01'!Print_Titles</vt:lpstr>
    </vt:vector>
  </TitlesOfParts>
  <Company>www.VarietyPC.Net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Computer</cp:lastModifiedBy>
  <cp:lastPrinted>2022-12-14T06:35:51Z</cp:lastPrinted>
  <dcterms:created xsi:type="dcterms:W3CDTF">2016-08-22T07:04:14Z</dcterms:created>
  <dcterms:modified xsi:type="dcterms:W3CDTF">2022-12-22T02:29:22Z</dcterms:modified>
</cp:coreProperties>
</file>